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endas" sheetId="1" state="visible" r:id="rId3"/>
    <sheet name="Resumo" sheetId="2" state="visible" r:id="rId4"/>
  </sheets>
  <definedNames>
    <definedName function="false" hidden="true" localSheetId="0" name="_xlnm._FilterDatabase" vbProcedure="false">Vendas!$A$4:$K$504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<sst xmlns="http://schemas.openxmlformats.org/spreadsheetml/2006/main" count="40" uniqueCount="38">
  <si>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Controle de Vendas</t>
  </si>
  <si>
    <t xml:space="preserve">Preencha somente as células amarelas. Total, mês e resumo são calculados. A linha 5 é um exemplo – apague ou substitua. Modelo: Cardoso &amp; Martins (cmcontadoresassociados.com.br).</t>
  </si>
  <si>
    <t xml:space="preserve">Data</t>
  </si>
  <si>
    <t xml:space="preserve">Nº pedido / NF</t>
  </si>
  <si>
    <t xml:space="preserve">Cliente</t>
  </si>
  <si>
    <t xml:space="preserve">Produto / serviço</t>
  </si>
  <si>
    <t xml:space="preserve">Qtd.</t>
  </si>
  <si>
    <t xml:space="preserve">Valor unitário</t>
  </si>
  <si>
    <t xml:space="preserve">Desconto</t>
  </si>
  <si>
    <t xml:space="preserve">Total</t>
  </si>
  <si>
    <t xml:space="preserve">Forma de pagamento</t>
  </si>
  <si>
    <t xml:space="preserve">Situação</t>
  </si>
  <si>
    <t xml:space="preserve">Mês</t>
  </si>
  <si>
    <t xml:space="preserve">0001</t>
  </si>
  <si>
    <t xml:space="preserve">Cliente exemplo Ltda</t>
  </si>
  <si>
    <t xml:space="preserve">Serviço exemplo</t>
  </si>
  <si>
    <t xml:space="preserve">PIX</t>
  </si>
  <si>
    <t xml:space="preserve">Recebido</t>
  </si>
  <si>
    <t xml:space="preserve">Resumo de Vendas</t>
  </si>
  <si>
    <t xml:space="preserve">Calculado automaticamente a partir da aba Vendas. Altere o ano na célula B4.</t>
  </si>
  <si>
    <t xml:space="preserve">Ano</t>
  </si>
  <si>
    <t xml:space="preserve">Vendas (qtd.)</t>
  </si>
  <si>
    <t xml:space="preserve">Faturado</t>
  </si>
  <si>
    <t xml:space="preserve">A receber</t>
  </si>
  <si>
    <t xml:space="preserve">Ticket médio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</si>
  <si>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</si>
  <si>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</si>
  <si>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</si>
  <si>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</si>
  <si>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</si>
  <si>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</si>
  <si>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</si>
  <si>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</si>
  <si>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</si>
  <si>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</si>
  <si>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</si>
  <si>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</si>
  <si>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 do ano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</si>
</sst>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&quot;R$ &quot;#,##0.00;[RED]&quot;-R$ &quot;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4202C"/>
      <name val="Arial"/>
      <family val="0"/>
      <charset val="1"/>
    </font>
    <font>
      <i val="true"/>
      <sz val="9"/>
      <color rgb="FF555F6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4202C"/>
        <bgColor rgb="FF003300"/>
      </patternFill>
    </fill>
    <fill>
      <patternFill patternType="solid">
        <fgColor rgb="FFFFF7DC"/>
        <bgColor rgb="FFEEF1F4"/>
      </patternFill>
    </fill>
    <fill>
      <patternFill patternType="solid">
        <fgColor rgb="FFEEF1F4"/>
        <bgColor rgb="FFFFF7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2DA"/>
      </left>
      <right style="thin">
        <color rgb="FFC9D2DA"/>
      </right>
      <top style="thin">
        <color rgb="FFC9D2DA"/>
      </top>
      <bottom style="thin">
        <color rgb="FFC9D2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4202C"/>
          <bgColor rgb="FF000000"/>
        </patternFill>
      </fill>
    </dxf>
    <dxf>
      <fill>
        <patternFill patternType="solid">
          <fgColor rgb="FFFFF7D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C"/>
      <rgbColor rgb="FFEEF1F4"/>
      <rgbColor rgb="FF660066"/>
      <rgbColor rgb="FFFF8080"/>
      <rgbColor rgb="FF0066CC"/>
      <rgbColor rgb="FFC9D2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F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02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3" min="3" style="0" width="26"/>
    <col collapsed="false" customWidth="true" hidden="false" outlineLevel="0" max="4" min="4" style="0" width="30"/>
    <col collapsed="false" customWidth="true" hidden="false" outlineLevel="0" max="5" min="5" style="0" width="8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  <col collapsed="false" customWidth="true" hidden="false" outlineLevel="0" max="9" min="9" style="0" width="18"/>
    <col collapsed="false" customWidth="true" hidden="false" outlineLevel="0" max="10" min="10" style="0" width="13"/>
    <col collapsed="false" customWidth="true" hidden="false" outlineLevel="0" max="11" min="11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9.5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15" hidden="false" customHeight="false" outlineLevel="0" collapsed="false">
      <c r="A5" s="4" t="n">
        <v>46296</v>
      </c>
      <c r="B5" s="5" t="s">
        <v>13</v>
      </c>
      <c r="C5" s="5" t="s">
        <v>14</v>
      </c>
      <c r="D5" s="5" t="s">
        <v>15</v>
      </c>
      <c r="E5" s="5" t="n">
        <v>2</v>
      </c>
      <c r="F5" s="6" t="n">
        <v>150</v>
      </c>
      <c r="G5" s="6" t="n">
        <v>0</v>
      </c>
      <c r="H5" s="7" t="n">
        <f aca="false">IF(E5="","",E5*F5-G5)</f>
        <v>300</v>
      </c>
      <c r="I5" s="5" t="s">
        <v>16</v>
      </c>
      <c r="J5" s="5" t="s">
        <v>17</v>
      </c>
      <c r="K5" s="8" t="str">
        <f aca="false">IF(A5="","",MONTH(A5)&amp;"/"&amp;YEAR(A5))</f>
        <v>10/2026</v>
      </c>
    </row>
    <row r="6" customFormat="false" ht="15" hidden="false" customHeight="false" outlineLevel="0" collapsed="false">
      <c r="A6" s="4"/>
      <c r="B6" s="5"/>
      <c r="C6" s="5"/>
      <c r="D6" s="5"/>
      <c r="E6" s="5"/>
      <c r="F6" s="6"/>
      <c r="G6" s="6"/>
      <c r="H6" s="7" t="str">
        <f aca="false">IF(E6="","",E6*F6-G6)</f>
        <v/>
      </c>
      <c r="I6" s="5"/>
      <c r="J6" s="5"/>
      <c r="K6" s="8" t="str">
        <f aca="false">IF(A6="","",MONTH(A6)&amp;"/"&amp;YEAR(A6))</f>
        <v/>
      </c>
    </row>
    <row r="7" customFormat="false" ht="15" hidden="false" customHeight="false" outlineLevel="0" collapsed="false">
      <c r="A7" s="4"/>
      <c r="B7" s="5"/>
      <c r="C7" s="5"/>
      <c r="D7" s="5"/>
      <c r="E7" s="5"/>
      <c r="F7" s="6"/>
      <c r="G7" s="6"/>
      <c r="H7" s="7" t="str">
        <f aca="false">IF(E7="","",E7*F7-G7)</f>
        <v/>
      </c>
      <c r="I7" s="5"/>
      <c r="J7" s="5"/>
      <c r="K7" s="8" t="str">
        <f aca="false">IF(A7="","",MONTH(A7)&amp;"/"&amp;YEAR(A7))</f>
        <v/>
      </c>
    </row>
    <row r="8" customFormat="false" ht="15" hidden="false" customHeight="false" outlineLevel="0" collapsed="false">
      <c r="A8" s="4"/>
      <c r="B8" s="5"/>
      <c r="C8" s="5"/>
      <c r="D8" s="5"/>
      <c r="E8" s="5"/>
      <c r="F8" s="6"/>
      <c r="G8" s="6"/>
      <c r="H8" s="7" t="str">
        <f aca="false">IF(E8="","",E8*F8-G8)</f>
        <v/>
      </c>
      <c r="I8" s="5"/>
      <c r="J8" s="5"/>
      <c r="K8" s="8" t="str">
        <f aca="false">IF(A8="","",MONTH(A8)&amp;"/"&amp;YEAR(A8))</f>
        <v/>
      </c>
    </row>
    <row r="9" customFormat="false" ht="15" hidden="false" customHeight="false" outlineLevel="0" collapsed="false">
      <c r="A9" s="4"/>
      <c r="B9" s="5"/>
      <c r="C9" s="5"/>
      <c r="D9" s="5"/>
      <c r="E9" s="5"/>
      <c r="F9" s="6"/>
      <c r="G9" s="6"/>
      <c r="H9" s="7" t="str">
        <f aca="false">IF(E9="","",E9*F9-G9)</f>
        <v/>
      </c>
      <c r="I9" s="5"/>
      <c r="J9" s="5"/>
      <c r="K9" s="8" t="str">
        <f aca="false">IF(A9="","",MONTH(A9)&amp;"/"&amp;YEAR(A9))</f>
        <v/>
      </c>
    </row>
    <row r="10" customFormat="false" ht="15" hidden="false" customHeight="false" outlineLevel="0" collapsed="false">
      <c r="A10" s="4"/>
      <c r="B10" s="5"/>
      <c r="C10" s="5"/>
      <c r="D10" s="5"/>
      <c r="E10" s="5"/>
      <c r="F10" s="6"/>
      <c r="G10" s="6"/>
      <c r="H10" s="7" t="str">
        <f aca="false">IF(E10="","",E10*F10-G10)</f>
        <v/>
      </c>
      <c r="I10" s="5"/>
      <c r="J10" s="5"/>
      <c r="K10" s="8" t="str">
        <f aca="false">IF(A10="","",MONTH(A10)&amp;"/"&amp;YEAR(A10))</f>
        <v/>
      </c>
    </row>
    <row r="11" customFormat="false" ht="15" hidden="false" customHeight="false" outlineLevel="0" collapsed="false">
      <c r="A11" s="4"/>
      <c r="B11" s="5"/>
      <c r="C11" s="5"/>
      <c r="D11" s="5"/>
      <c r="E11" s="5"/>
      <c r="F11" s="6"/>
      <c r="G11" s="6"/>
      <c r="H11" s="7" t="str">
        <f aca="false">IF(E11="","",E11*F11-G11)</f>
        <v/>
      </c>
      <c r="I11" s="5"/>
      <c r="J11" s="5"/>
      <c r="K11" s="8" t="str">
        <f aca="false">IF(A11="","",MONTH(A11)&amp;"/"&amp;YEAR(A11))</f>
        <v/>
      </c>
    </row>
    <row r="12" customFormat="false" ht="15" hidden="false" customHeight="false" outlineLevel="0" collapsed="false">
      <c r="A12" s="4"/>
      <c r="B12" s="5"/>
      <c r="C12" s="5"/>
      <c r="D12" s="5"/>
      <c r="E12" s="5"/>
      <c r="F12" s="6"/>
      <c r="G12" s="6"/>
      <c r="H12" s="7" t="str">
        <f aca="false">IF(E12="","",E12*F12-G12)</f>
        <v/>
      </c>
      <c r="I12" s="5"/>
      <c r="J12" s="5"/>
      <c r="K12" s="8" t="str">
        <f aca="false">IF(A12="","",MONTH(A12)&amp;"/"&amp;YEAR(A12))</f>
        <v/>
      </c>
    </row>
    <row r="13" customFormat="false" ht="15" hidden="false" customHeight="false" outlineLevel="0" collapsed="false">
      <c r="A13" s="4"/>
      <c r="B13" s="5"/>
      <c r="C13" s="5"/>
      <c r="D13" s="5"/>
      <c r="E13" s="5"/>
      <c r="F13" s="6"/>
      <c r="G13" s="6"/>
      <c r="H13" s="7" t="str">
        <f aca="false">IF(E13="","",E13*F13-G13)</f>
        <v/>
      </c>
      <c r="I13" s="5"/>
      <c r="J13" s="5"/>
      <c r="K13" s="8" t="str">
        <f aca="false">IF(A13="","",MONTH(A13)&amp;"/"&amp;YEAR(A13))</f>
        <v/>
      </c>
    </row>
    <row r="14" customFormat="false" ht="15" hidden="false" customHeight="false" outlineLevel="0" collapsed="false">
      <c r="A14" s="4"/>
      <c r="B14" s="5"/>
      <c r="C14" s="5"/>
      <c r="D14" s="5"/>
      <c r="E14" s="5"/>
      <c r="F14" s="6"/>
      <c r="G14" s="6"/>
      <c r="H14" s="7" t="str">
        <f aca="false">IF(E14="","",E14*F14-G14)</f>
        <v/>
      </c>
      <c r="I14" s="5"/>
      <c r="J14" s="5"/>
      <c r="K14" s="8" t="str">
        <f aca="false">IF(A14="","",MONTH(A14)&amp;"/"&amp;YEAR(A14))</f>
        <v/>
      </c>
    </row>
    <row r="15" customFormat="false" ht="15" hidden="false" customHeight="false" outlineLevel="0" collapsed="false">
      <c r="A15" s="4"/>
      <c r="B15" s="5"/>
      <c r="C15" s="5"/>
      <c r="D15" s="5"/>
      <c r="E15" s="5"/>
      <c r="F15" s="6"/>
      <c r="G15" s="6"/>
      <c r="H15" s="7" t="str">
        <f aca="false">IF(E15="","",E15*F15-G15)</f>
        <v/>
      </c>
      <c r="I15" s="5"/>
      <c r="J15" s="5"/>
      <c r="K15" s="8" t="str">
        <f aca="false">IF(A15="","",MONTH(A15)&amp;"/"&amp;YEAR(A15))</f>
        <v/>
      </c>
    </row>
    <row r="16" customFormat="false" ht="15" hidden="false" customHeight="false" outlineLevel="0" collapsed="false">
      <c r="A16" s="4"/>
      <c r="B16" s="5"/>
      <c r="C16" s="5"/>
      <c r="D16" s="5"/>
      <c r="E16" s="5"/>
      <c r="F16" s="6"/>
      <c r="G16" s="6"/>
      <c r="H16" s="7" t="str">
        <f aca="false">IF(E16="","",E16*F16-G16)</f>
        <v/>
      </c>
      <c r="I16" s="5"/>
      <c r="J16" s="5"/>
      <c r="K16" s="8" t="str">
        <f aca="false">IF(A16="","",MONTH(A16)&amp;"/"&amp;YEAR(A16))</f>
        <v/>
      </c>
    </row>
    <row r="17" customFormat="false" ht="15" hidden="false" customHeight="false" outlineLevel="0" collapsed="false">
      <c r="A17" s="4"/>
      <c r="B17" s="5"/>
      <c r="C17" s="5"/>
      <c r="D17" s="5"/>
      <c r="E17" s="5"/>
      <c r="F17" s="6"/>
      <c r="G17" s="6"/>
      <c r="H17" s="7" t="str">
        <f aca="false">IF(E17="","",E17*F17-G17)</f>
        <v/>
      </c>
      <c r="I17" s="5"/>
      <c r="J17" s="5"/>
      <c r="K17" s="8" t="str">
        <f aca="false">IF(A17="","",MONTH(A17)&amp;"/"&amp;YEAR(A17))</f>
        <v/>
      </c>
    </row>
    <row r="18" customFormat="false" ht="15" hidden="false" customHeight="false" outlineLevel="0" collapsed="false">
      <c r="A18" s="4"/>
      <c r="B18" s="5"/>
      <c r="C18" s="5"/>
      <c r="D18" s="5"/>
      <c r="E18" s="5"/>
      <c r="F18" s="6"/>
      <c r="G18" s="6"/>
      <c r="H18" s="7" t="str">
        <f aca="false">IF(E18="","",E18*F18-G18)</f>
        <v/>
      </c>
      <c r="I18" s="5"/>
      <c r="J18" s="5"/>
      <c r="K18" s="8" t="str">
        <f aca="false">IF(A18="","",MONTH(A18)&amp;"/"&amp;YEAR(A18))</f>
        <v/>
      </c>
    </row>
    <row r="19" customFormat="false" ht="15" hidden="false" customHeight="false" outlineLevel="0" collapsed="false">
      <c r="A19" s="4"/>
      <c r="B19" s="5"/>
      <c r="C19" s="5"/>
      <c r="D19" s="5"/>
      <c r="E19" s="5"/>
      <c r="F19" s="6"/>
      <c r="G19" s="6"/>
      <c r="H19" s="7" t="str">
        <f aca="false">IF(E19="","",E19*F19-G19)</f>
        <v/>
      </c>
      <c r="I19" s="5"/>
      <c r="J19" s="5"/>
      <c r="K19" s="8" t="str">
        <f aca="false">IF(A19="","",MONTH(A19)&amp;"/"&amp;YEAR(A19))</f>
        <v/>
      </c>
    </row>
    <row r="20" customFormat="false" ht="15" hidden="false" customHeight="false" outlineLevel="0" collapsed="false">
      <c r="A20" s="4"/>
      <c r="B20" s="5"/>
      <c r="C20" s="5"/>
      <c r="D20" s="5"/>
      <c r="E20" s="5"/>
      <c r="F20" s="6"/>
      <c r="G20" s="6"/>
      <c r="H20" s="7" t="str">
        <f aca="false">IF(E20="","",E20*F20-G20)</f>
        <v/>
      </c>
      <c r="I20" s="5"/>
      <c r="J20" s="5"/>
      <c r="K20" s="8" t="str">
        <f aca="false">IF(A20="","",MONTH(A20)&amp;"/"&amp;YEAR(A20))</f>
        <v/>
      </c>
    </row>
    <row r="21" customFormat="false" ht="15" hidden="false" customHeight="false" outlineLevel="0" collapsed="false">
      <c r="A21" s="4"/>
      <c r="B21" s="5"/>
      <c r="C21" s="5"/>
      <c r="D21" s="5"/>
      <c r="E21" s="5"/>
      <c r="F21" s="6"/>
      <c r="G21" s="6"/>
      <c r="H21" s="7" t="str">
        <f aca="false">IF(E21="","",E21*F21-G21)</f>
        <v/>
      </c>
      <c r="I21" s="5"/>
      <c r="J21" s="5"/>
      <c r="K21" s="8" t="str">
        <f aca="false">IF(A21="","",MONTH(A21)&amp;"/"&amp;YEAR(A21))</f>
        <v/>
      </c>
    </row>
    <row r="22" customFormat="false" ht="15" hidden="false" customHeight="false" outlineLevel="0" collapsed="false">
      <c r="A22" s="4"/>
      <c r="B22" s="5"/>
      <c r="C22" s="5"/>
      <c r="D22" s="5"/>
      <c r="E22" s="5"/>
      <c r="F22" s="6"/>
      <c r="G22" s="6"/>
      <c r="H22" s="7" t="str">
        <f aca="false">IF(E22="","",E22*F22-G22)</f>
        <v/>
      </c>
      <c r="I22" s="5"/>
      <c r="J22" s="5"/>
      <c r="K22" s="8" t="str">
        <f aca="false">IF(A22="","",MONTH(A22)&amp;"/"&amp;YEAR(A22))</f>
        <v/>
      </c>
    </row>
    <row r="23" customFormat="false" ht="15" hidden="false" customHeight="false" outlineLevel="0" collapsed="false">
      <c r="A23" s="4"/>
      <c r="B23" s="5"/>
      <c r="C23" s="5"/>
      <c r="D23" s="5"/>
      <c r="E23" s="5"/>
      <c r="F23" s="6"/>
      <c r="G23" s="6"/>
      <c r="H23" s="7" t="str">
        <f aca="false">IF(E23="","",E23*F23-G23)</f>
        <v/>
      </c>
      <c r="I23" s="5"/>
      <c r="J23" s="5"/>
      <c r="K23" s="8" t="str">
        <f aca="false">IF(A23="","",MONTH(A23)&amp;"/"&amp;YEAR(A23))</f>
        <v/>
      </c>
    </row>
    <row r="24" customFormat="false" ht="15" hidden="false" customHeight="false" outlineLevel="0" collapsed="false">
      <c r="A24" s="4"/>
      <c r="B24" s="5"/>
      <c r="C24" s="5"/>
      <c r="D24" s="5"/>
      <c r="E24" s="5"/>
      <c r="F24" s="6"/>
      <c r="G24" s="6"/>
      <c r="H24" s="7" t="str">
        <f aca="false">IF(E24="","",E24*F24-G24)</f>
        <v/>
      </c>
      <c r="I24" s="5"/>
      <c r="J24" s="5"/>
      <c r="K24" s="8" t="str">
        <f aca="false">IF(A24="","",MONTH(A24)&amp;"/"&amp;YEAR(A24))</f>
        <v/>
      </c>
    </row>
    <row r="25" customFormat="false" ht="15" hidden="false" customHeight="false" outlineLevel="0" collapsed="false">
      <c r="A25" s="4"/>
      <c r="B25" s="5"/>
      <c r="C25" s="5"/>
      <c r="D25" s="5"/>
      <c r="E25" s="5"/>
      <c r="F25" s="6"/>
      <c r="G25" s="6"/>
      <c r="H25" s="7" t="str">
        <f aca="false">IF(E25="","",E25*F25-G25)</f>
        <v/>
      </c>
      <c r="I25" s="5"/>
      <c r="J25" s="5"/>
      <c r="K25" s="8" t="str">
        <f aca="false">IF(A25="","",MONTH(A25)&amp;"/"&amp;YEAR(A25))</f>
        <v/>
      </c>
    </row>
    <row r="26" customFormat="false" ht="15" hidden="false" customHeight="false" outlineLevel="0" collapsed="false">
      <c r="A26" s="4"/>
      <c r="B26" s="5"/>
      <c r="C26" s="5"/>
      <c r="D26" s="5"/>
      <c r="E26" s="5"/>
      <c r="F26" s="6"/>
      <c r="G26" s="6"/>
      <c r="H26" s="7" t="str">
        <f aca="false">IF(E26="","",E26*F26-G26)</f>
        <v/>
      </c>
      <c r="I26" s="5"/>
      <c r="J26" s="5"/>
      <c r="K26" s="8" t="str">
        <f aca="false">IF(A26="","",MONTH(A26)&amp;"/"&amp;YEAR(A26))</f>
        <v/>
      </c>
    </row>
    <row r="27" customFormat="false" ht="15" hidden="false" customHeight="false" outlineLevel="0" collapsed="false">
      <c r="A27" s="4"/>
      <c r="B27" s="5"/>
      <c r="C27" s="5"/>
      <c r="D27" s="5"/>
      <c r="E27" s="5"/>
      <c r="F27" s="6"/>
      <c r="G27" s="6"/>
      <c r="H27" s="7" t="str">
        <f aca="false">IF(E27="","",E27*F27-G27)</f>
        <v/>
      </c>
      <c r="I27" s="5"/>
      <c r="J27" s="5"/>
      <c r="K27" s="8" t="str">
        <f aca="false">IF(A27="","",MONTH(A27)&amp;"/"&amp;YEAR(A27))</f>
        <v/>
      </c>
    </row>
    <row r="28" customFormat="false" ht="15" hidden="false" customHeight="false" outlineLevel="0" collapsed="false">
      <c r="A28" s="4"/>
      <c r="B28" s="5"/>
      <c r="C28" s="5"/>
      <c r="D28" s="5"/>
      <c r="E28" s="5"/>
      <c r="F28" s="6"/>
      <c r="G28" s="6"/>
      <c r="H28" s="7" t="str">
        <f aca="false">IF(E28="","",E28*F28-G28)</f>
        <v/>
      </c>
      <c r="I28" s="5"/>
      <c r="J28" s="5"/>
      <c r="K28" s="8" t="str">
        <f aca="false">IF(A28="","",MONTH(A28)&amp;"/"&amp;YEAR(A28))</f>
        <v/>
      </c>
    </row>
    <row r="29" customFormat="false" ht="15" hidden="false" customHeight="false" outlineLevel="0" collapsed="false">
      <c r="A29" s="4"/>
      <c r="B29" s="5"/>
      <c r="C29" s="5"/>
      <c r="D29" s="5"/>
      <c r="E29" s="5"/>
      <c r="F29" s="6"/>
      <c r="G29" s="6"/>
      <c r="H29" s="7" t="str">
        <f aca="false">IF(E29="","",E29*F29-G29)</f>
        <v/>
      </c>
      <c r="I29" s="5"/>
      <c r="J29" s="5"/>
      <c r="K29" s="8" t="str">
        <f aca="false">IF(A29="","",MONTH(A29)&amp;"/"&amp;YEAR(A29))</f>
        <v/>
      </c>
    </row>
    <row r="30" customFormat="false" ht="15" hidden="false" customHeight="false" outlineLevel="0" collapsed="false">
      <c r="A30" s="4"/>
      <c r="B30" s="5"/>
      <c r="C30" s="5"/>
      <c r="D30" s="5"/>
      <c r="E30" s="5"/>
      <c r="F30" s="6"/>
      <c r="G30" s="6"/>
      <c r="H30" s="7" t="str">
        <f aca="false">IF(E30="","",E30*F30-G30)</f>
        <v/>
      </c>
      <c r="I30" s="5"/>
      <c r="J30" s="5"/>
      <c r="K30" s="8" t="str">
        <f aca="false">IF(A30="","",MONTH(A30)&amp;"/"&amp;YEAR(A30))</f>
        <v/>
      </c>
    </row>
    <row r="31" customFormat="false" ht="15" hidden="false" customHeight="false" outlineLevel="0" collapsed="false">
      <c r="A31" s="4"/>
      <c r="B31" s="5"/>
      <c r="C31" s="5"/>
      <c r="D31" s="5"/>
      <c r="E31" s="5"/>
      <c r="F31" s="6"/>
      <c r="G31" s="6"/>
      <c r="H31" s="7" t="str">
        <f aca="false">IF(E31="","",E31*F31-G31)</f>
        <v/>
      </c>
      <c r="I31" s="5"/>
      <c r="J31" s="5"/>
      <c r="K31" s="8" t="str">
        <f aca="false">IF(A31="","",MONTH(A31)&amp;"/"&amp;YEAR(A31))</f>
        <v/>
      </c>
    </row>
    <row r="32" customFormat="false" ht="15" hidden="false" customHeight="false" outlineLevel="0" collapsed="false">
      <c r="A32" s="4"/>
      <c r="B32" s="5"/>
      <c r="C32" s="5"/>
      <c r="D32" s="5"/>
      <c r="E32" s="5"/>
      <c r="F32" s="6"/>
      <c r="G32" s="6"/>
      <c r="H32" s="7" t="str">
        <f aca="false">IF(E32="","",E32*F32-G32)</f>
        <v/>
      </c>
      <c r="I32" s="5"/>
      <c r="J32" s="5"/>
      <c r="K32" s="8" t="str">
        <f aca="false">IF(A32="","",MONTH(A32)&amp;"/"&amp;YEAR(A32))</f>
        <v/>
      </c>
    </row>
    <row r="33" customFormat="false" ht="15" hidden="false" customHeight="false" outlineLevel="0" collapsed="false">
      <c r="A33" s="4"/>
      <c r="B33" s="5"/>
      <c r="C33" s="5"/>
      <c r="D33" s="5"/>
      <c r="E33" s="5"/>
      <c r="F33" s="6"/>
      <c r="G33" s="6"/>
      <c r="H33" s="7" t="str">
        <f aca="false">IF(E33="","",E33*F33-G33)</f>
        <v/>
      </c>
      <c r="I33" s="5"/>
      <c r="J33" s="5"/>
      <c r="K33" s="8" t="str">
        <f aca="false">IF(A33="","",MONTH(A33)&amp;"/"&amp;YEAR(A33))</f>
        <v/>
      </c>
    </row>
    <row r="34" customFormat="false" ht="15" hidden="false" customHeight="false" outlineLevel="0" collapsed="false">
      <c r="A34" s="4"/>
      <c r="B34" s="5"/>
      <c r="C34" s="5"/>
      <c r="D34" s="5"/>
      <c r="E34" s="5"/>
      <c r="F34" s="6"/>
      <c r="G34" s="6"/>
      <c r="H34" s="7" t="str">
        <f aca="false">IF(E34="","",E34*F34-G34)</f>
        <v/>
      </c>
      <c r="I34" s="5"/>
      <c r="J34" s="5"/>
      <c r="K34" s="8" t="str">
        <f aca="false">IF(A34="","",MONTH(A34)&amp;"/"&amp;YEAR(A34))</f>
        <v/>
      </c>
    </row>
    <row r="35" customFormat="false" ht="15" hidden="false" customHeight="false" outlineLevel="0" collapsed="false">
      <c r="A35" s="4"/>
      <c r="B35" s="5"/>
      <c r="C35" s="5"/>
      <c r="D35" s="5"/>
      <c r="E35" s="5"/>
      <c r="F35" s="6"/>
      <c r="G35" s="6"/>
      <c r="H35" s="7" t="str">
        <f aca="false">IF(E35="","",E35*F35-G35)</f>
        <v/>
      </c>
      <c r="I35" s="5"/>
      <c r="J35" s="5"/>
      <c r="K35" s="8" t="str">
        <f aca="false">IF(A35="","",MONTH(A35)&amp;"/"&amp;YEAR(A35))</f>
        <v/>
      </c>
    </row>
    <row r="36" customFormat="false" ht="15" hidden="false" customHeight="false" outlineLevel="0" collapsed="false">
      <c r="A36" s="4"/>
      <c r="B36" s="5"/>
      <c r="C36" s="5"/>
      <c r="D36" s="5"/>
      <c r="E36" s="5"/>
      <c r="F36" s="6"/>
      <c r="G36" s="6"/>
      <c r="H36" s="7" t="str">
        <f aca="false">IF(E36="","",E36*F36-G36)</f>
        <v/>
      </c>
      <c r="I36" s="5"/>
      <c r="J36" s="5"/>
      <c r="K36" s="8" t="str">
        <f aca="false">IF(A36="","",MONTH(A36)&amp;"/"&amp;YEAR(A36))</f>
        <v/>
      </c>
    </row>
    <row r="37" customFormat="false" ht="15" hidden="false" customHeight="false" outlineLevel="0" collapsed="false">
      <c r="A37" s="4"/>
      <c r="B37" s="5"/>
      <c r="C37" s="5"/>
      <c r="D37" s="5"/>
      <c r="E37" s="5"/>
      <c r="F37" s="6"/>
      <c r="G37" s="6"/>
      <c r="H37" s="7" t="str">
        <f aca="false">IF(E37="","",E37*F37-G37)</f>
        <v/>
      </c>
      <c r="I37" s="5"/>
      <c r="J37" s="5"/>
      <c r="K37" s="8" t="str">
        <f aca="false">IF(A37="","",MONTH(A37)&amp;"/"&amp;YEAR(A37))</f>
        <v/>
      </c>
    </row>
    <row r="38" customFormat="false" ht="15" hidden="false" customHeight="false" outlineLevel="0" collapsed="false">
      <c r="A38" s="4"/>
      <c r="B38" s="5"/>
      <c r="C38" s="5"/>
      <c r="D38" s="5"/>
      <c r="E38" s="5"/>
      <c r="F38" s="6"/>
      <c r="G38" s="6"/>
      <c r="H38" s="7" t="str">
        <f aca="false">IF(E38="","",E38*F38-G38)</f>
        <v/>
      </c>
      <c r="I38" s="5"/>
      <c r="J38" s="5"/>
      <c r="K38" s="8" t="str">
        <f aca="false">IF(A38="","",MONTH(A38)&amp;"/"&amp;YEAR(A38))</f>
        <v/>
      </c>
    </row>
    <row r="39" customFormat="false" ht="15" hidden="false" customHeight="false" outlineLevel="0" collapsed="false">
      <c r="A39" s="4"/>
      <c r="B39" s="5"/>
      <c r="C39" s="5"/>
      <c r="D39" s="5"/>
      <c r="E39" s="5"/>
      <c r="F39" s="6"/>
      <c r="G39" s="6"/>
      <c r="H39" s="7" t="str">
        <f aca="false">IF(E39="","",E39*F39-G39)</f>
        <v/>
      </c>
      <c r="I39" s="5"/>
      <c r="J39" s="5"/>
      <c r="K39" s="8" t="str">
        <f aca="false">IF(A39="","",MONTH(A39)&amp;"/"&amp;YEAR(A39))</f>
        <v/>
      </c>
    </row>
    <row r="40" customFormat="false" ht="15" hidden="false" customHeight="false" outlineLevel="0" collapsed="false">
      <c r="A40" s="4"/>
      <c r="B40" s="5"/>
      <c r="C40" s="5"/>
      <c r="D40" s="5"/>
      <c r="E40" s="5"/>
      <c r="F40" s="6"/>
      <c r="G40" s="6"/>
      <c r="H40" s="7" t="str">
        <f aca="false">IF(E40="","",E40*F40-G40)</f>
        <v/>
      </c>
      <c r="I40" s="5"/>
      <c r="J40" s="5"/>
      <c r="K40" s="8" t="str">
        <f aca="false">IF(A40="","",MONTH(A40)&amp;"/"&amp;YEAR(A40))</f>
        <v/>
      </c>
    </row>
    <row r="41" customFormat="false" ht="15" hidden="false" customHeight="false" outlineLevel="0" collapsed="false">
      <c r="A41" s="4"/>
      <c r="B41" s="5"/>
      <c r="C41" s="5"/>
      <c r="D41" s="5"/>
      <c r="E41" s="5"/>
      <c r="F41" s="6"/>
      <c r="G41" s="6"/>
      <c r="H41" s="7" t="str">
        <f aca="false">IF(E41="","",E41*F41-G41)</f>
        <v/>
      </c>
      <c r="I41" s="5"/>
      <c r="J41" s="5"/>
      <c r="K41" s="8" t="str">
        <f aca="false">IF(A41="","",MONTH(A41)&amp;"/"&amp;YEAR(A41))</f>
        <v/>
      </c>
    </row>
    <row r="42" customFormat="false" ht="15" hidden="false" customHeight="false" outlineLevel="0" collapsed="false">
      <c r="A42" s="4"/>
      <c r="B42" s="5"/>
      <c r="C42" s="5"/>
      <c r="D42" s="5"/>
      <c r="E42" s="5"/>
      <c r="F42" s="6"/>
      <c r="G42" s="6"/>
      <c r="H42" s="7" t="str">
        <f aca="false">IF(E42="","",E42*F42-G42)</f>
        <v/>
      </c>
      <c r="I42" s="5"/>
      <c r="J42" s="5"/>
      <c r="K42" s="8" t="str">
        <f aca="false">IF(A42="","",MONTH(A42)&amp;"/"&amp;YEAR(A42))</f>
        <v/>
      </c>
    </row>
    <row r="43" customFormat="false" ht="15" hidden="false" customHeight="false" outlineLevel="0" collapsed="false">
      <c r="A43" s="4"/>
      <c r="B43" s="5"/>
      <c r="C43" s="5"/>
      <c r="D43" s="5"/>
      <c r="E43" s="5"/>
      <c r="F43" s="6"/>
      <c r="G43" s="6"/>
      <c r="H43" s="7" t="str">
        <f aca="false">IF(E43="","",E43*F43-G43)</f>
        <v/>
      </c>
      <c r="I43" s="5"/>
      <c r="J43" s="5"/>
      <c r="K43" s="8" t="str">
        <f aca="false">IF(A43="","",MONTH(A43)&amp;"/"&amp;YEAR(A43))</f>
        <v/>
      </c>
    </row>
    <row r="44" customFormat="false" ht="15" hidden="false" customHeight="false" outlineLevel="0" collapsed="false">
      <c r="A44" s="4"/>
      <c r="B44" s="5"/>
      <c r="C44" s="5"/>
      <c r="D44" s="5"/>
      <c r="E44" s="5"/>
      <c r="F44" s="6"/>
      <c r="G44" s="6"/>
      <c r="H44" s="7" t="str">
        <f aca="false">IF(E44="","",E44*F44-G44)</f>
        <v/>
      </c>
      <c r="I44" s="5"/>
      <c r="J44" s="5"/>
      <c r="K44" s="8" t="str">
        <f aca="false">IF(A44="","",MONTH(A44)&amp;"/"&amp;YEAR(A44))</f>
        <v/>
      </c>
    </row>
    <row r="45" customFormat="false" ht="15" hidden="false" customHeight="false" outlineLevel="0" collapsed="false">
      <c r="A45" s="4"/>
      <c r="B45" s="5"/>
      <c r="C45" s="5"/>
      <c r="D45" s="5"/>
      <c r="E45" s="5"/>
      <c r="F45" s="6"/>
      <c r="G45" s="6"/>
      <c r="H45" s="7" t="str">
        <f aca="false">IF(E45="","",E45*F45-G45)</f>
        <v/>
      </c>
      <c r="I45" s="5"/>
      <c r="J45" s="5"/>
      <c r="K45" s="8" t="str">
        <f aca="false">IF(A45="","",MONTH(A45)&amp;"/"&amp;YEAR(A45))</f>
        <v/>
      </c>
    </row>
    <row r="46" customFormat="false" ht="15" hidden="false" customHeight="false" outlineLevel="0" collapsed="false">
      <c r="A46" s="4"/>
      <c r="B46" s="5"/>
      <c r="C46" s="5"/>
      <c r="D46" s="5"/>
      <c r="E46" s="5"/>
      <c r="F46" s="6"/>
      <c r="G46" s="6"/>
      <c r="H46" s="7" t="str">
        <f aca="false">IF(E46="","",E46*F46-G46)</f>
        <v/>
      </c>
      <c r="I46" s="5"/>
      <c r="J46" s="5"/>
      <c r="K46" s="8" t="str">
        <f aca="false">IF(A46="","",MONTH(A46)&amp;"/"&amp;YEAR(A46))</f>
        <v/>
      </c>
    </row>
    <row r="47" customFormat="false" ht="15" hidden="false" customHeight="false" outlineLevel="0" collapsed="false">
      <c r="A47" s="4"/>
      <c r="B47" s="5"/>
      <c r="C47" s="5"/>
      <c r="D47" s="5"/>
      <c r="E47" s="5"/>
      <c r="F47" s="6"/>
      <c r="G47" s="6"/>
      <c r="H47" s="7" t="str">
        <f aca="false">IF(E47="","",E47*F47-G47)</f>
        <v/>
      </c>
      <c r="I47" s="5"/>
      <c r="J47" s="5"/>
      <c r="K47" s="8" t="str">
        <f aca="false">IF(A47="","",MONTH(A47)&amp;"/"&amp;YEAR(A47))</f>
        <v/>
      </c>
    </row>
    <row r="48" customFormat="false" ht="15" hidden="false" customHeight="false" outlineLevel="0" collapsed="false">
      <c r="A48" s="4"/>
      <c r="B48" s="5"/>
      <c r="C48" s="5"/>
      <c r="D48" s="5"/>
      <c r="E48" s="5"/>
      <c r="F48" s="6"/>
      <c r="G48" s="6"/>
      <c r="H48" s="7" t="str">
        <f aca="false">IF(E48="","",E48*F48-G48)</f>
        <v/>
      </c>
      <c r="I48" s="5"/>
      <c r="J48" s="5"/>
      <c r="K48" s="8" t="str">
        <f aca="false">IF(A48="","",MONTH(A48)&amp;"/"&amp;YEAR(A48))</f>
        <v/>
      </c>
    </row>
    <row r="49" customFormat="false" ht="15" hidden="false" customHeight="false" outlineLevel="0" collapsed="false">
      <c r="A49" s="4"/>
      <c r="B49" s="5"/>
      <c r="C49" s="5"/>
      <c r="D49" s="5"/>
      <c r="E49" s="5"/>
      <c r="F49" s="6"/>
      <c r="G49" s="6"/>
      <c r="H49" s="7" t="str">
        <f aca="false">IF(E49="","",E49*F49-G49)</f>
        <v/>
      </c>
      <c r="I49" s="5"/>
      <c r="J49" s="5"/>
      <c r="K49" s="8" t="str">
        <f aca="false">IF(A49="","",MONTH(A49)&amp;"/"&amp;YEAR(A49))</f>
        <v/>
      </c>
    </row>
    <row r="50" customFormat="false" ht="15" hidden="false" customHeight="false" outlineLevel="0" collapsed="false">
      <c r="A50" s="4"/>
      <c r="B50" s="5"/>
      <c r="C50" s="5"/>
      <c r="D50" s="5"/>
      <c r="E50" s="5"/>
      <c r="F50" s="6"/>
      <c r="G50" s="6"/>
      <c r="H50" s="7" t="str">
        <f aca="false">IF(E50="","",E50*F50-G50)</f>
        <v/>
      </c>
      <c r="I50" s="5"/>
      <c r="J50" s="5"/>
      <c r="K50" s="8" t="str">
        <f aca="false">IF(A50="","",MONTH(A50)&amp;"/"&amp;YEAR(A50))</f>
        <v/>
      </c>
    </row>
    <row r="51" customFormat="false" ht="15" hidden="false" customHeight="false" outlineLevel="0" collapsed="false">
      <c r="A51" s="4"/>
      <c r="B51" s="5"/>
      <c r="C51" s="5"/>
      <c r="D51" s="5"/>
      <c r="E51" s="5"/>
      <c r="F51" s="6"/>
      <c r="G51" s="6"/>
      <c r="H51" s="7" t="str">
        <f aca="false">IF(E51="","",E51*F51-G51)</f>
        <v/>
      </c>
      <c r="I51" s="5"/>
      <c r="J51" s="5"/>
      <c r="K51" s="8" t="str">
        <f aca="false">IF(A51="","",MONTH(A51)&amp;"/"&amp;YEAR(A51))</f>
        <v/>
      </c>
    </row>
    <row r="52" customFormat="false" ht="15" hidden="false" customHeight="false" outlineLevel="0" collapsed="false">
      <c r="A52" s="4"/>
      <c r="B52" s="5"/>
      <c r="C52" s="5"/>
      <c r="D52" s="5"/>
      <c r="E52" s="5"/>
      <c r="F52" s="6"/>
      <c r="G52" s="6"/>
      <c r="H52" s="7" t="str">
        <f aca="false">IF(E52="","",E52*F52-G52)</f>
        <v/>
      </c>
      <c r="I52" s="5"/>
      <c r="J52" s="5"/>
      <c r="K52" s="8" t="str">
        <f aca="false">IF(A52="","",MONTH(A52)&amp;"/"&amp;YEAR(A52))</f>
        <v/>
      </c>
    </row>
    <row r="53" customFormat="false" ht="15" hidden="false" customHeight="false" outlineLevel="0" collapsed="false">
      <c r="A53" s="4"/>
      <c r="B53" s="5"/>
      <c r="C53" s="5"/>
      <c r="D53" s="5"/>
      <c r="E53" s="5"/>
      <c r="F53" s="6"/>
      <c r="G53" s="6"/>
      <c r="H53" s="7" t="str">
        <f aca="false">IF(E53="","",E53*F53-G53)</f>
        <v/>
      </c>
      <c r="I53" s="5"/>
      <c r="J53" s="5"/>
      <c r="K53" s="8" t="str">
        <f aca="false">IF(A53="","",MONTH(A53)&amp;"/"&amp;YEAR(A53))</f>
        <v/>
      </c>
    </row>
    <row r="54" customFormat="false" ht="15" hidden="false" customHeight="false" outlineLevel="0" collapsed="false">
      <c r="A54" s="4"/>
      <c r="B54" s="5"/>
      <c r="C54" s="5"/>
      <c r="D54" s="5"/>
      <c r="E54" s="5"/>
      <c r="F54" s="6"/>
      <c r="G54" s="6"/>
      <c r="H54" s="7" t="str">
        <f aca="false">IF(E54="","",E54*F54-G54)</f>
        <v/>
      </c>
      <c r="I54" s="5"/>
      <c r="J54" s="5"/>
      <c r="K54" s="8" t="str">
        <f aca="false">IF(A54="","",MONTH(A54)&amp;"/"&amp;YEAR(A54))</f>
        <v/>
      </c>
    </row>
    <row r="55" customFormat="false" ht="15" hidden="false" customHeight="false" outlineLevel="0" collapsed="false">
      <c r="A55" s="4"/>
      <c r="B55" s="5"/>
      <c r="C55" s="5"/>
      <c r="D55" s="5"/>
      <c r="E55" s="5"/>
      <c r="F55" s="6"/>
      <c r="G55" s="6"/>
      <c r="H55" s="7" t="str">
        <f aca="false">IF(E55="","",E55*F55-G55)</f>
        <v/>
      </c>
      <c r="I55" s="5"/>
      <c r="J55" s="5"/>
      <c r="K55" s="8" t="str">
        <f aca="false">IF(A55="","",MONTH(A55)&amp;"/"&amp;YEAR(A55))</f>
        <v/>
      </c>
    </row>
    <row r="56" customFormat="false" ht="15" hidden="false" customHeight="false" outlineLevel="0" collapsed="false">
      <c r="A56" s="4"/>
      <c r="B56" s="5"/>
      <c r="C56" s="5"/>
      <c r="D56" s="5"/>
      <c r="E56" s="5"/>
      <c r="F56" s="6"/>
      <c r="G56" s="6"/>
      <c r="H56" s="7" t="str">
        <f aca="false">IF(E56="","",E56*F56-G56)</f>
        <v/>
      </c>
      <c r="I56" s="5"/>
      <c r="J56" s="5"/>
      <c r="K56" s="8" t="str">
        <f aca="false">IF(A56="","",MONTH(A56)&amp;"/"&amp;YEAR(A56))</f>
        <v/>
      </c>
    </row>
    <row r="57" customFormat="false" ht="15" hidden="false" customHeight="false" outlineLevel="0" collapsed="false">
      <c r="A57" s="4"/>
      <c r="B57" s="5"/>
      <c r="C57" s="5"/>
      <c r="D57" s="5"/>
      <c r="E57" s="5"/>
      <c r="F57" s="6"/>
      <c r="G57" s="6"/>
      <c r="H57" s="7" t="str">
        <f aca="false">IF(E57="","",E57*F57-G57)</f>
        <v/>
      </c>
      <c r="I57" s="5"/>
      <c r="J57" s="5"/>
      <c r="K57" s="8" t="str">
        <f aca="false">IF(A57="","",MONTH(A57)&amp;"/"&amp;YEAR(A57))</f>
        <v/>
      </c>
    </row>
    <row r="58" customFormat="false" ht="15" hidden="false" customHeight="false" outlineLevel="0" collapsed="false">
      <c r="A58" s="4"/>
      <c r="B58" s="5"/>
      <c r="C58" s="5"/>
      <c r="D58" s="5"/>
      <c r="E58" s="5"/>
      <c r="F58" s="6"/>
      <c r="G58" s="6"/>
      <c r="H58" s="7" t="str">
        <f aca="false">IF(E58="","",E58*F58-G58)</f>
        <v/>
      </c>
      <c r="I58" s="5"/>
      <c r="J58" s="5"/>
      <c r="K58" s="8" t="str">
        <f aca="false">IF(A58="","",MONTH(A58)&amp;"/"&amp;YEAR(A58))</f>
        <v/>
      </c>
    </row>
    <row r="59" customFormat="false" ht="15" hidden="false" customHeight="false" outlineLevel="0" collapsed="false">
      <c r="A59" s="4"/>
      <c r="B59" s="5"/>
      <c r="C59" s="5"/>
      <c r="D59" s="5"/>
      <c r="E59" s="5"/>
      <c r="F59" s="6"/>
      <c r="G59" s="6"/>
      <c r="H59" s="7" t="str">
        <f aca="false">IF(E59="","",E59*F59-G59)</f>
        <v/>
      </c>
      <c r="I59" s="5"/>
      <c r="J59" s="5"/>
      <c r="K59" s="8" t="str">
        <f aca="false">IF(A59="","",MONTH(A59)&amp;"/"&amp;YEAR(A59))</f>
        <v/>
      </c>
    </row>
    <row r="60" customFormat="false" ht="15" hidden="false" customHeight="false" outlineLevel="0" collapsed="false">
      <c r="A60" s="4"/>
      <c r="B60" s="5"/>
      <c r="C60" s="5"/>
      <c r="D60" s="5"/>
      <c r="E60" s="5"/>
      <c r="F60" s="6"/>
      <c r="G60" s="6"/>
      <c r="H60" s="7" t="str">
        <f aca="false">IF(E60="","",E60*F60-G60)</f>
        <v/>
      </c>
      <c r="I60" s="5"/>
      <c r="J60" s="5"/>
      <c r="K60" s="8" t="str">
        <f aca="false">IF(A60="","",MONTH(A60)&amp;"/"&amp;YEAR(A60))</f>
        <v/>
      </c>
    </row>
    <row r="61" customFormat="false" ht="15" hidden="false" customHeight="false" outlineLevel="0" collapsed="false">
      <c r="A61" s="4"/>
      <c r="B61" s="5"/>
      <c r="C61" s="5"/>
      <c r="D61" s="5"/>
      <c r="E61" s="5"/>
      <c r="F61" s="6"/>
      <c r="G61" s="6"/>
      <c r="H61" s="7" t="str">
        <f aca="false">IF(E61="","",E61*F61-G61)</f>
        <v/>
      </c>
      <c r="I61" s="5"/>
      <c r="J61" s="5"/>
      <c r="K61" s="8" t="str">
        <f aca="false">IF(A61="","",MONTH(A61)&amp;"/"&amp;YEAR(A61))</f>
        <v/>
      </c>
    </row>
    <row r="62" customFormat="false" ht="15" hidden="false" customHeight="false" outlineLevel="0" collapsed="false">
      <c r="A62" s="4"/>
      <c r="B62" s="5"/>
      <c r="C62" s="5"/>
      <c r="D62" s="5"/>
      <c r="E62" s="5"/>
      <c r="F62" s="6"/>
      <c r="G62" s="6"/>
      <c r="H62" s="7" t="str">
        <f aca="false">IF(E62="","",E62*F62-G62)</f>
        <v/>
      </c>
      <c r="I62" s="5"/>
      <c r="J62" s="5"/>
      <c r="K62" s="8" t="str">
        <f aca="false">IF(A62="","",MONTH(A62)&amp;"/"&amp;YEAR(A62))</f>
        <v/>
      </c>
    </row>
    <row r="63" customFormat="false" ht="15" hidden="false" customHeight="false" outlineLevel="0" collapsed="false">
      <c r="A63" s="4"/>
      <c r="B63" s="5"/>
      <c r="C63" s="5"/>
      <c r="D63" s="5"/>
      <c r="E63" s="5"/>
      <c r="F63" s="6"/>
      <c r="G63" s="6"/>
      <c r="H63" s="7" t="str">
        <f aca="false">IF(E63="","",E63*F63-G63)</f>
        <v/>
      </c>
      <c r="I63" s="5"/>
      <c r="J63" s="5"/>
      <c r="K63" s="8" t="str">
        <f aca="false">IF(A63="","",MONTH(A63)&amp;"/"&amp;YEAR(A63))</f>
        <v/>
      </c>
    </row>
    <row r="64" customFormat="false" ht="15" hidden="false" customHeight="false" outlineLevel="0" collapsed="false">
      <c r="A64" s="4"/>
      <c r="B64" s="5"/>
      <c r="C64" s="5"/>
      <c r="D64" s="5"/>
      <c r="E64" s="5"/>
      <c r="F64" s="6"/>
      <c r="G64" s="6"/>
      <c r="H64" s="7" t="str">
        <f aca="false">IF(E64="","",E64*F64-G64)</f>
        <v/>
      </c>
      <c r="I64" s="5"/>
      <c r="J64" s="5"/>
      <c r="K64" s="8" t="str">
        <f aca="false">IF(A64="","",MONTH(A64)&amp;"/"&amp;YEAR(A64))</f>
        <v/>
      </c>
    </row>
    <row r="65" customFormat="false" ht="15" hidden="false" customHeight="false" outlineLevel="0" collapsed="false">
      <c r="A65" s="4"/>
      <c r="B65" s="5"/>
      <c r="C65" s="5"/>
      <c r="D65" s="5"/>
      <c r="E65" s="5"/>
      <c r="F65" s="6"/>
      <c r="G65" s="6"/>
      <c r="H65" s="7" t="str">
        <f aca="false">IF(E65="","",E65*F65-G65)</f>
        <v/>
      </c>
      <c r="I65" s="5"/>
      <c r="J65" s="5"/>
      <c r="K65" s="8" t="str">
        <f aca="false">IF(A65="","",MONTH(A65)&amp;"/"&amp;YEAR(A65))</f>
        <v/>
      </c>
    </row>
    <row r="66" customFormat="false" ht="15" hidden="false" customHeight="false" outlineLevel="0" collapsed="false">
      <c r="A66" s="4"/>
      <c r="B66" s="5"/>
      <c r="C66" s="5"/>
      <c r="D66" s="5"/>
      <c r="E66" s="5"/>
      <c r="F66" s="6"/>
      <c r="G66" s="6"/>
      <c r="H66" s="7" t="str">
        <f aca="false">IF(E66="","",E66*F66-G66)</f>
        <v/>
      </c>
      <c r="I66" s="5"/>
      <c r="J66" s="5"/>
      <c r="K66" s="8" t="str">
        <f aca="false">IF(A66="","",MONTH(A66)&amp;"/"&amp;YEAR(A66))</f>
        <v/>
      </c>
    </row>
    <row r="67" customFormat="false" ht="15" hidden="false" customHeight="false" outlineLevel="0" collapsed="false">
      <c r="A67" s="4"/>
      <c r="B67" s="5"/>
      <c r="C67" s="5"/>
      <c r="D67" s="5"/>
      <c r="E67" s="5"/>
      <c r="F67" s="6"/>
      <c r="G67" s="6"/>
      <c r="H67" s="7" t="str">
        <f aca="false">IF(E67="","",E67*F67-G67)</f>
        <v/>
      </c>
      <c r="I67" s="5"/>
      <c r="J67" s="5"/>
      <c r="K67" s="8" t="str">
        <f aca="false">IF(A67="","",MONTH(A67)&amp;"/"&amp;YEAR(A67))</f>
        <v/>
      </c>
    </row>
    <row r="68" customFormat="false" ht="15" hidden="false" customHeight="false" outlineLevel="0" collapsed="false">
      <c r="A68" s="4"/>
      <c r="B68" s="5"/>
      <c r="C68" s="5"/>
      <c r="D68" s="5"/>
      <c r="E68" s="5"/>
      <c r="F68" s="6"/>
      <c r="G68" s="6"/>
      <c r="H68" s="7" t="str">
        <f aca="false">IF(E68="","",E68*F68-G68)</f>
        <v/>
      </c>
      <c r="I68" s="5"/>
      <c r="J68" s="5"/>
      <c r="K68" s="8" t="str">
        <f aca="false">IF(A68="","",MONTH(A68)&amp;"/"&amp;YEAR(A68))</f>
        <v/>
      </c>
    </row>
    <row r="69" customFormat="false" ht="15" hidden="false" customHeight="false" outlineLevel="0" collapsed="false">
      <c r="A69" s="4"/>
      <c r="B69" s="5"/>
      <c r="C69" s="5"/>
      <c r="D69" s="5"/>
      <c r="E69" s="5"/>
      <c r="F69" s="6"/>
      <c r="G69" s="6"/>
      <c r="H69" s="7" t="str">
        <f aca="false">IF(E69="","",E69*F69-G69)</f>
        <v/>
      </c>
      <c r="I69" s="5"/>
      <c r="J69" s="5"/>
      <c r="K69" s="8" t="str">
        <f aca="false">IF(A69="","",MONTH(A69)&amp;"/"&amp;YEAR(A69))</f>
        <v/>
      </c>
    </row>
    <row r="70" customFormat="false" ht="15" hidden="false" customHeight="false" outlineLevel="0" collapsed="false">
      <c r="A70" s="4"/>
      <c r="B70" s="5"/>
      <c r="C70" s="5"/>
      <c r="D70" s="5"/>
      <c r="E70" s="5"/>
      <c r="F70" s="6"/>
      <c r="G70" s="6"/>
      <c r="H70" s="7" t="str">
        <f aca="false">IF(E70="","",E70*F70-G70)</f>
        <v/>
      </c>
      <c r="I70" s="5"/>
      <c r="J70" s="5"/>
      <c r="K70" s="8" t="str">
        <f aca="false">IF(A70="","",MONTH(A70)&amp;"/"&amp;YEAR(A70))</f>
        <v/>
      </c>
    </row>
    <row r="71" customFormat="false" ht="15" hidden="false" customHeight="false" outlineLevel="0" collapsed="false">
      <c r="A71" s="4"/>
      <c r="B71" s="5"/>
      <c r="C71" s="5"/>
      <c r="D71" s="5"/>
      <c r="E71" s="5"/>
      <c r="F71" s="6"/>
      <c r="G71" s="6"/>
      <c r="H71" s="7" t="str">
        <f aca="false">IF(E71="","",E71*F71-G71)</f>
        <v/>
      </c>
      <c r="I71" s="5"/>
      <c r="J71" s="5"/>
      <c r="K71" s="8" t="str">
        <f aca="false">IF(A71="","",MONTH(A71)&amp;"/"&amp;YEAR(A71))</f>
        <v/>
      </c>
    </row>
    <row r="72" customFormat="false" ht="15" hidden="false" customHeight="false" outlineLevel="0" collapsed="false">
      <c r="A72" s="4"/>
      <c r="B72" s="5"/>
      <c r="C72" s="5"/>
      <c r="D72" s="5"/>
      <c r="E72" s="5"/>
      <c r="F72" s="6"/>
      <c r="G72" s="6"/>
      <c r="H72" s="7" t="str">
        <f aca="false">IF(E72="","",E72*F72-G72)</f>
        <v/>
      </c>
      <c r="I72" s="5"/>
      <c r="J72" s="5"/>
      <c r="K72" s="8" t="str">
        <f aca="false">IF(A72="","",MONTH(A72)&amp;"/"&amp;YEAR(A72))</f>
        <v/>
      </c>
    </row>
    <row r="73" customFormat="false" ht="15" hidden="false" customHeight="false" outlineLevel="0" collapsed="false">
      <c r="A73" s="4"/>
      <c r="B73" s="5"/>
      <c r="C73" s="5"/>
      <c r="D73" s="5"/>
      <c r="E73" s="5"/>
      <c r="F73" s="6"/>
      <c r="G73" s="6"/>
      <c r="H73" s="7" t="str">
        <f aca="false">IF(E73="","",E73*F73-G73)</f>
        <v/>
      </c>
      <c r="I73" s="5"/>
      <c r="J73" s="5"/>
      <c r="K73" s="8" t="str">
        <f aca="false">IF(A73="","",MONTH(A73)&amp;"/"&amp;YEAR(A73))</f>
        <v/>
      </c>
    </row>
    <row r="74" customFormat="false" ht="15" hidden="false" customHeight="false" outlineLevel="0" collapsed="false">
      <c r="A74" s="4"/>
      <c r="B74" s="5"/>
      <c r="C74" s="5"/>
      <c r="D74" s="5"/>
      <c r="E74" s="5"/>
      <c r="F74" s="6"/>
      <c r="G74" s="6"/>
      <c r="H74" s="7" t="str">
        <f aca="false">IF(E74="","",E74*F74-G74)</f>
        <v/>
      </c>
      <c r="I74" s="5"/>
      <c r="J74" s="5"/>
      <c r="K74" s="8" t="str">
        <f aca="false">IF(A74="","",MONTH(A74)&amp;"/"&amp;YEAR(A74))</f>
        <v/>
      </c>
    </row>
    <row r="75" customFormat="false" ht="15" hidden="false" customHeight="false" outlineLevel="0" collapsed="false">
      <c r="A75" s="4"/>
      <c r="B75" s="5"/>
      <c r="C75" s="5"/>
      <c r="D75" s="5"/>
      <c r="E75" s="5"/>
      <c r="F75" s="6"/>
      <c r="G75" s="6"/>
      <c r="H75" s="7" t="str">
        <f aca="false">IF(E75="","",E75*F75-G75)</f>
        <v/>
      </c>
      <c r="I75" s="5"/>
      <c r="J75" s="5"/>
      <c r="K75" s="8" t="str">
        <f aca="false">IF(A75="","",MONTH(A75)&amp;"/"&amp;YEAR(A75))</f>
        <v/>
      </c>
    </row>
    <row r="76" customFormat="false" ht="15" hidden="false" customHeight="false" outlineLevel="0" collapsed="false">
      <c r="A76" s="4"/>
      <c r="B76" s="5"/>
      <c r="C76" s="5"/>
      <c r="D76" s="5"/>
      <c r="E76" s="5"/>
      <c r="F76" s="6"/>
      <c r="G76" s="6"/>
      <c r="H76" s="7" t="str">
        <f aca="false">IF(E76="","",E76*F76-G76)</f>
        <v/>
      </c>
      <c r="I76" s="5"/>
      <c r="J76" s="5"/>
      <c r="K76" s="8" t="str">
        <f aca="false">IF(A76="","",MONTH(A76)&amp;"/"&amp;YEAR(A76))</f>
        <v/>
      </c>
    </row>
    <row r="77" customFormat="false" ht="15" hidden="false" customHeight="false" outlineLevel="0" collapsed="false">
      <c r="A77" s="4"/>
      <c r="B77" s="5"/>
      <c r="C77" s="5"/>
      <c r="D77" s="5"/>
      <c r="E77" s="5"/>
      <c r="F77" s="6"/>
      <c r="G77" s="6"/>
      <c r="H77" s="7" t="str">
        <f aca="false">IF(E77="","",E77*F77-G77)</f>
        <v/>
      </c>
      <c r="I77" s="5"/>
      <c r="J77" s="5"/>
      <c r="K77" s="8" t="str">
        <f aca="false">IF(A77="","",MONTH(A77)&amp;"/"&amp;YEAR(A77))</f>
        <v/>
      </c>
    </row>
    <row r="78" customFormat="false" ht="15" hidden="false" customHeight="false" outlineLevel="0" collapsed="false">
      <c r="A78" s="4"/>
      <c r="B78" s="5"/>
      <c r="C78" s="5"/>
      <c r="D78" s="5"/>
      <c r="E78" s="5"/>
      <c r="F78" s="6"/>
      <c r="G78" s="6"/>
      <c r="H78" s="7" t="str">
        <f aca="false">IF(E78="","",E78*F78-G78)</f>
        <v/>
      </c>
      <c r="I78" s="5"/>
      <c r="J78" s="5"/>
      <c r="K78" s="8" t="str">
        <f aca="false">IF(A78="","",MONTH(A78)&amp;"/"&amp;YEAR(A78))</f>
        <v/>
      </c>
    </row>
    <row r="79" customFormat="false" ht="15" hidden="false" customHeight="false" outlineLevel="0" collapsed="false">
      <c r="A79" s="4"/>
      <c r="B79" s="5"/>
      <c r="C79" s="5"/>
      <c r="D79" s="5"/>
      <c r="E79" s="5"/>
      <c r="F79" s="6"/>
      <c r="G79" s="6"/>
      <c r="H79" s="7" t="str">
        <f aca="false">IF(E79="","",E79*F79-G79)</f>
        <v/>
      </c>
      <c r="I79" s="5"/>
      <c r="J79" s="5"/>
      <c r="K79" s="8" t="str">
        <f aca="false">IF(A79="","",MONTH(A79)&amp;"/"&amp;YEAR(A79))</f>
        <v/>
      </c>
    </row>
    <row r="80" customFormat="false" ht="15" hidden="false" customHeight="false" outlineLevel="0" collapsed="false">
      <c r="A80" s="4"/>
      <c r="B80" s="5"/>
      <c r="C80" s="5"/>
      <c r="D80" s="5"/>
      <c r="E80" s="5"/>
      <c r="F80" s="6"/>
      <c r="G80" s="6"/>
      <c r="H80" s="7" t="str">
        <f aca="false">IF(E80="","",E80*F80-G80)</f>
        <v/>
      </c>
      <c r="I80" s="5"/>
      <c r="J80" s="5"/>
      <c r="K80" s="8" t="str">
        <f aca="false">IF(A80="","",MONTH(A80)&amp;"/"&amp;YEAR(A80))</f>
        <v/>
      </c>
    </row>
    <row r="81" customFormat="false" ht="15" hidden="false" customHeight="false" outlineLevel="0" collapsed="false">
      <c r="A81" s="4"/>
      <c r="B81" s="5"/>
      <c r="C81" s="5"/>
      <c r="D81" s="5"/>
      <c r="E81" s="5"/>
      <c r="F81" s="6"/>
      <c r="G81" s="6"/>
      <c r="H81" s="7" t="str">
        <f aca="false">IF(E81="","",E81*F81-G81)</f>
        <v/>
      </c>
      <c r="I81" s="5"/>
      <c r="J81" s="5"/>
      <c r="K81" s="8" t="str">
        <f aca="false">IF(A81="","",MONTH(A81)&amp;"/"&amp;YEAR(A81))</f>
        <v/>
      </c>
    </row>
    <row r="82" customFormat="false" ht="15" hidden="false" customHeight="false" outlineLevel="0" collapsed="false">
      <c r="A82" s="4"/>
      <c r="B82" s="5"/>
      <c r="C82" s="5"/>
      <c r="D82" s="5"/>
      <c r="E82" s="5"/>
      <c r="F82" s="6"/>
      <c r="G82" s="6"/>
      <c r="H82" s="7" t="str">
        <f aca="false">IF(E82="","",E82*F82-G82)</f>
        <v/>
      </c>
      <c r="I82" s="5"/>
      <c r="J82" s="5"/>
      <c r="K82" s="8" t="str">
        <f aca="false">IF(A82="","",MONTH(A82)&amp;"/"&amp;YEAR(A82))</f>
        <v/>
      </c>
    </row>
    <row r="83" customFormat="false" ht="15" hidden="false" customHeight="false" outlineLevel="0" collapsed="false">
      <c r="A83" s="4"/>
      <c r="B83" s="5"/>
      <c r="C83" s="5"/>
      <c r="D83" s="5"/>
      <c r="E83" s="5"/>
      <c r="F83" s="6"/>
      <c r="G83" s="6"/>
      <c r="H83" s="7" t="str">
        <f aca="false">IF(E83="","",E83*F83-G83)</f>
        <v/>
      </c>
      <c r="I83" s="5"/>
      <c r="J83" s="5"/>
      <c r="K83" s="8" t="str">
        <f aca="false">IF(A83="","",MONTH(A83)&amp;"/"&amp;YEAR(A83))</f>
        <v/>
      </c>
    </row>
    <row r="84" customFormat="false" ht="15" hidden="false" customHeight="false" outlineLevel="0" collapsed="false">
      <c r="A84" s="4"/>
      <c r="B84" s="5"/>
      <c r="C84" s="5"/>
      <c r="D84" s="5"/>
      <c r="E84" s="5"/>
      <c r="F84" s="6"/>
      <c r="G84" s="6"/>
      <c r="H84" s="7" t="str">
        <f aca="false">IF(E84="","",E84*F84-G84)</f>
        <v/>
      </c>
      <c r="I84" s="5"/>
      <c r="J84" s="5"/>
      <c r="K84" s="8" t="str">
        <f aca="false">IF(A84="","",MONTH(A84)&amp;"/"&amp;YEAR(A84))</f>
        <v/>
      </c>
    </row>
    <row r="85" customFormat="false" ht="15" hidden="false" customHeight="false" outlineLevel="0" collapsed="false">
      <c r="A85" s="4"/>
      <c r="B85" s="5"/>
      <c r="C85" s="5"/>
      <c r="D85" s="5"/>
      <c r="E85" s="5"/>
      <c r="F85" s="6"/>
      <c r="G85" s="6"/>
      <c r="H85" s="7" t="str">
        <f aca="false">IF(E85="","",E85*F85-G85)</f>
        <v/>
      </c>
      <c r="I85" s="5"/>
      <c r="J85" s="5"/>
      <c r="K85" s="8" t="str">
        <f aca="false">IF(A85="","",MONTH(A85)&amp;"/"&amp;YEAR(A85))</f>
        <v/>
      </c>
    </row>
    <row r="86" customFormat="false" ht="15" hidden="false" customHeight="false" outlineLevel="0" collapsed="false">
      <c r="A86" s="4"/>
      <c r="B86" s="5"/>
      <c r="C86" s="5"/>
      <c r="D86" s="5"/>
      <c r="E86" s="5"/>
      <c r="F86" s="6"/>
      <c r="G86" s="6"/>
      <c r="H86" s="7" t="str">
        <f aca="false">IF(E86="","",E86*F86-G86)</f>
        <v/>
      </c>
      <c r="I86" s="5"/>
      <c r="J86" s="5"/>
      <c r="K86" s="8" t="str">
        <f aca="false">IF(A86="","",MONTH(A86)&amp;"/"&amp;YEAR(A86))</f>
        <v/>
      </c>
    </row>
    <row r="87" customFormat="false" ht="15" hidden="false" customHeight="false" outlineLevel="0" collapsed="false">
      <c r="A87" s="4"/>
      <c r="B87" s="5"/>
      <c r="C87" s="5"/>
      <c r="D87" s="5"/>
      <c r="E87" s="5"/>
      <c r="F87" s="6"/>
      <c r="G87" s="6"/>
      <c r="H87" s="7" t="str">
        <f aca="false">IF(E87="","",E87*F87-G87)</f>
        <v/>
      </c>
      <c r="I87" s="5"/>
      <c r="J87" s="5"/>
      <c r="K87" s="8" t="str">
        <f aca="false">IF(A87="","",MONTH(A87)&amp;"/"&amp;YEAR(A87))</f>
        <v/>
      </c>
    </row>
    <row r="88" customFormat="false" ht="15" hidden="false" customHeight="false" outlineLevel="0" collapsed="false">
      <c r="A88" s="4"/>
      <c r="B88" s="5"/>
      <c r="C88" s="5"/>
      <c r="D88" s="5"/>
      <c r="E88" s="5"/>
      <c r="F88" s="6"/>
      <c r="G88" s="6"/>
      <c r="H88" s="7" t="str">
        <f aca="false">IF(E88="","",E88*F88-G88)</f>
        <v/>
      </c>
      <c r="I88" s="5"/>
      <c r="J88" s="5"/>
      <c r="K88" s="8" t="str">
        <f aca="false">IF(A88="","",MONTH(A88)&amp;"/"&amp;YEAR(A88))</f>
        <v/>
      </c>
    </row>
    <row r="89" customFormat="false" ht="15" hidden="false" customHeight="false" outlineLevel="0" collapsed="false">
      <c r="A89" s="4"/>
      <c r="B89" s="5"/>
      <c r="C89" s="5"/>
      <c r="D89" s="5"/>
      <c r="E89" s="5"/>
      <c r="F89" s="6"/>
      <c r="G89" s="6"/>
      <c r="H89" s="7" t="str">
        <f aca="false">IF(E89="","",E89*F89-G89)</f>
        <v/>
      </c>
      <c r="I89" s="5"/>
      <c r="J89" s="5"/>
      <c r="K89" s="8" t="str">
        <f aca="false">IF(A89="","",MONTH(A89)&amp;"/"&amp;YEAR(A89))</f>
        <v/>
      </c>
    </row>
    <row r="90" customFormat="false" ht="15" hidden="false" customHeight="false" outlineLevel="0" collapsed="false">
      <c r="A90" s="4"/>
      <c r="B90" s="5"/>
      <c r="C90" s="5"/>
      <c r="D90" s="5"/>
      <c r="E90" s="5"/>
      <c r="F90" s="6"/>
      <c r="G90" s="6"/>
      <c r="H90" s="7" t="str">
        <f aca="false">IF(E90="","",E90*F90-G90)</f>
        <v/>
      </c>
      <c r="I90" s="5"/>
      <c r="J90" s="5"/>
      <c r="K90" s="8" t="str">
        <f aca="false">IF(A90="","",MONTH(A90)&amp;"/"&amp;YEAR(A90))</f>
        <v/>
      </c>
    </row>
    <row r="91" customFormat="false" ht="15" hidden="false" customHeight="false" outlineLevel="0" collapsed="false">
      <c r="A91" s="4"/>
      <c r="B91" s="5"/>
      <c r="C91" s="5"/>
      <c r="D91" s="5"/>
      <c r="E91" s="5"/>
      <c r="F91" s="6"/>
      <c r="G91" s="6"/>
      <c r="H91" s="7" t="str">
        <f aca="false">IF(E91="","",E91*F91-G91)</f>
        <v/>
      </c>
      <c r="I91" s="5"/>
      <c r="J91" s="5"/>
      <c r="K91" s="8" t="str">
        <f aca="false">IF(A91="","",MONTH(A91)&amp;"/"&amp;YEAR(A91))</f>
        <v/>
      </c>
    </row>
    <row r="92" customFormat="false" ht="15" hidden="false" customHeight="false" outlineLevel="0" collapsed="false">
      <c r="A92" s="4"/>
      <c r="B92" s="5"/>
      <c r="C92" s="5"/>
      <c r="D92" s="5"/>
      <c r="E92" s="5"/>
      <c r="F92" s="6"/>
      <c r="G92" s="6"/>
      <c r="H92" s="7" t="str">
        <f aca="false">IF(E92="","",E92*F92-G92)</f>
        <v/>
      </c>
      <c r="I92" s="5"/>
      <c r="J92" s="5"/>
      <c r="K92" s="8" t="str">
        <f aca="false">IF(A92="","",MONTH(A92)&amp;"/"&amp;YEAR(A92))</f>
        <v/>
      </c>
    </row>
    <row r="93" customFormat="false" ht="15" hidden="false" customHeight="false" outlineLevel="0" collapsed="false">
      <c r="A93" s="4"/>
      <c r="B93" s="5"/>
      <c r="C93" s="5"/>
      <c r="D93" s="5"/>
      <c r="E93" s="5"/>
      <c r="F93" s="6"/>
      <c r="G93" s="6"/>
      <c r="H93" s="7" t="str">
        <f aca="false">IF(E93="","",E93*F93-G93)</f>
        <v/>
      </c>
      <c r="I93" s="5"/>
      <c r="J93" s="5"/>
      <c r="K93" s="8" t="str">
        <f aca="false">IF(A93="","",MONTH(A93)&amp;"/"&amp;YEAR(A93))</f>
        <v/>
      </c>
    </row>
    <row r="94" customFormat="false" ht="15" hidden="false" customHeight="false" outlineLevel="0" collapsed="false">
      <c r="A94" s="4"/>
      <c r="B94" s="5"/>
      <c r="C94" s="5"/>
      <c r="D94" s="5"/>
      <c r="E94" s="5"/>
      <c r="F94" s="6"/>
      <c r="G94" s="6"/>
      <c r="H94" s="7" t="str">
        <f aca="false">IF(E94="","",E94*F94-G94)</f>
        <v/>
      </c>
      <c r="I94" s="5"/>
      <c r="J94" s="5"/>
      <c r="K94" s="8" t="str">
        <f aca="false">IF(A94="","",MONTH(A94)&amp;"/"&amp;YEAR(A94))</f>
        <v/>
      </c>
    </row>
    <row r="95" customFormat="false" ht="15" hidden="false" customHeight="false" outlineLevel="0" collapsed="false">
      <c r="A95" s="4"/>
      <c r="B95" s="5"/>
      <c r="C95" s="5"/>
      <c r="D95" s="5"/>
      <c r="E95" s="5"/>
      <c r="F95" s="6"/>
      <c r="G95" s="6"/>
      <c r="H95" s="7" t="str">
        <f aca="false">IF(E95="","",E95*F95-G95)</f>
        <v/>
      </c>
      <c r="I95" s="5"/>
      <c r="J95" s="5"/>
      <c r="K95" s="8" t="str">
        <f aca="false">IF(A95="","",MONTH(A95)&amp;"/"&amp;YEAR(A95))</f>
        <v/>
      </c>
    </row>
    <row r="96" customFormat="false" ht="15" hidden="false" customHeight="false" outlineLevel="0" collapsed="false">
      <c r="A96" s="4"/>
      <c r="B96" s="5"/>
      <c r="C96" s="5"/>
      <c r="D96" s="5"/>
      <c r="E96" s="5"/>
      <c r="F96" s="6"/>
      <c r="G96" s="6"/>
      <c r="H96" s="7" t="str">
        <f aca="false">IF(E96="","",E96*F96-G96)</f>
        <v/>
      </c>
      <c r="I96" s="5"/>
      <c r="J96" s="5"/>
      <c r="K96" s="8" t="str">
        <f aca="false">IF(A96="","",MONTH(A96)&amp;"/"&amp;YEAR(A96))</f>
        <v/>
      </c>
    </row>
    <row r="97" customFormat="false" ht="15" hidden="false" customHeight="false" outlineLevel="0" collapsed="false">
      <c r="A97" s="4"/>
      <c r="B97" s="5"/>
      <c r="C97" s="5"/>
      <c r="D97" s="5"/>
      <c r="E97" s="5"/>
      <c r="F97" s="6"/>
      <c r="G97" s="6"/>
      <c r="H97" s="7" t="str">
        <f aca="false">IF(E97="","",E97*F97-G97)</f>
        <v/>
      </c>
      <c r="I97" s="5"/>
      <c r="J97" s="5"/>
      <c r="K97" s="8" t="str">
        <f aca="false">IF(A97="","",MONTH(A97)&amp;"/"&amp;YEAR(A97))</f>
        <v/>
      </c>
    </row>
    <row r="98" customFormat="false" ht="15" hidden="false" customHeight="false" outlineLevel="0" collapsed="false">
      <c r="A98" s="4"/>
      <c r="B98" s="5"/>
      <c r="C98" s="5"/>
      <c r="D98" s="5"/>
      <c r="E98" s="5"/>
      <c r="F98" s="6"/>
      <c r="G98" s="6"/>
      <c r="H98" s="7" t="str">
        <f aca="false">IF(E98="","",E98*F98-G98)</f>
        <v/>
      </c>
      <c r="I98" s="5"/>
      <c r="J98" s="5"/>
      <c r="K98" s="8" t="str">
        <f aca="false">IF(A98="","",MONTH(A98)&amp;"/"&amp;YEAR(A98))</f>
        <v/>
      </c>
    </row>
    <row r="99" customFormat="false" ht="15" hidden="false" customHeight="false" outlineLevel="0" collapsed="false">
      <c r="A99" s="4"/>
      <c r="B99" s="5"/>
      <c r="C99" s="5"/>
      <c r="D99" s="5"/>
      <c r="E99" s="5"/>
      <c r="F99" s="6"/>
      <c r="G99" s="6"/>
      <c r="H99" s="7" t="str">
        <f aca="false">IF(E99="","",E99*F99-G99)</f>
        <v/>
      </c>
      <c r="I99" s="5"/>
      <c r="J99" s="5"/>
      <c r="K99" s="8" t="str">
        <f aca="false">IF(A99="","",MONTH(A99)&amp;"/"&amp;YEAR(A99))</f>
        <v/>
      </c>
    </row>
    <row r="100" customFormat="false" ht="15" hidden="false" customHeight="false" outlineLevel="0" collapsed="false">
      <c r="A100" s="4"/>
      <c r="B100" s="5"/>
      <c r="C100" s="5"/>
      <c r="D100" s="5"/>
      <c r="E100" s="5"/>
      <c r="F100" s="6"/>
      <c r="G100" s="6"/>
      <c r="H100" s="7" t="str">
        <f aca="false">IF(E100="","",E100*F100-G100)</f>
        <v/>
      </c>
      <c r="I100" s="5"/>
      <c r="J100" s="5"/>
      <c r="K100" s="8" t="str">
        <f aca="false">IF(A100="","",MONTH(A100)&amp;"/"&amp;YEAR(A100))</f>
        <v/>
      </c>
    </row>
    <row r="101" customFormat="false" ht="15" hidden="false" customHeight="false" outlineLevel="0" collapsed="false">
      <c r="A101" s="4"/>
      <c r="B101" s="5"/>
      <c r="C101" s="5"/>
      <c r="D101" s="5"/>
      <c r="E101" s="5"/>
      <c r="F101" s="6"/>
      <c r="G101" s="6"/>
      <c r="H101" s="7" t="str">
        <f aca="false">IF(E101="","",E101*F101-G101)</f>
        <v/>
      </c>
      <c r="I101" s="5"/>
      <c r="J101" s="5"/>
      <c r="K101" s="8" t="str">
        <f aca="false">IF(A101="","",MONTH(A101)&amp;"/"&amp;YEAR(A101))</f>
        <v/>
      </c>
    </row>
    <row r="102" customFormat="false" ht="15" hidden="false" customHeight="false" outlineLevel="0" collapsed="false">
      <c r="A102" s="4"/>
      <c r="B102" s="5"/>
      <c r="C102" s="5"/>
      <c r="D102" s="5"/>
      <c r="E102" s="5"/>
      <c r="F102" s="6"/>
      <c r="G102" s="6"/>
      <c r="H102" s="7" t="str">
        <f aca="false">IF(E102="","",E102*F102-G102)</f>
        <v/>
      </c>
      <c r="I102" s="5"/>
      <c r="J102" s="5"/>
      <c r="K102" s="8" t="str">
        <f aca="false">IF(A102="","",MONTH(A102)&amp;"/"&amp;YEAR(A102))</f>
        <v/>
      </c>
    </row>
    <row r="103" customFormat="false" ht="15" hidden="false" customHeight="false" outlineLevel="0" collapsed="false">
      <c r="A103" s="4"/>
      <c r="B103" s="5"/>
      <c r="C103" s="5"/>
      <c r="D103" s="5"/>
      <c r="E103" s="5"/>
      <c r="F103" s="6"/>
      <c r="G103" s="6"/>
      <c r="H103" s="7" t="str">
        <f aca="false">IF(E103="","",E103*F103-G103)</f>
        <v/>
      </c>
      <c r="I103" s="5"/>
      <c r="J103" s="5"/>
      <c r="K103" s="8" t="str">
        <f aca="false">IF(A103="","",MONTH(A103)&amp;"/"&amp;YEAR(A103))</f>
        <v/>
      </c>
    </row>
    <row r="104" customFormat="false" ht="15" hidden="false" customHeight="false" outlineLevel="0" collapsed="false">
      <c r="A104" s="4"/>
      <c r="B104" s="5"/>
      <c r="C104" s="5"/>
      <c r="D104" s="5"/>
      <c r="E104" s="5"/>
      <c r="F104" s="6"/>
      <c r="G104" s="6"/>
      <c r="H104" s="7" t="str">
        <f aca="false">IF(E104="","",E104*F104-G104)</f>
        <v/>
      </c>
      <c r="I104" s="5"/>
      <c r="J104" s="5"/>
      <c r="K104" s="8" t="str">
        <f aca="false">IF(A104="","",MONTH(A104)&amp;"/"&amp;YEAR(A104))</f>
        <v/>
      </c>
    </row>
    <row r="105" customFormat="false" ht="15" hidden="false" customHeight="false" outlineLevel="0" collapsed="false">
      <c r="A105" s="4"/>
      <c r="B105" s="5"/>
      <c r="C105" s="5"/>
      <c r="D105" s="5"/>
      <c r="E105" s="5"/>
      <c r="F105" s="6"/>
      <c r="G105" s="6"/>
      <c r="H105" s="7" t="str">
        <f aca="false">IF(E105="","",E105*F105-G105)</f>
        <v/>
      </c>
      <c r="I105" s="5"/>
      <c r="J105" s="5"/>
      <c r="K105" s="8" t="str">
        <f aca="false">IF(A105="","",MONTH(A105)&amp;"/"&amp;YEAR(A105))</f>
        <v/>
      </c>
    </row>
    <row r="106" customFormat="false" ht="15" hidden="false" customHeight="false" outlineLevel="0" collapsed="false">
      <c r="A106" s="4"/>
      <c r="B106" s="5"/>
      <c r="C106" s="5"/>
      <c r="D106" s="5"/>
      <c r="E106" s="5"/>
      <c r="F106" s="6"/>
      <c r="G106" s="6"/>
      <c r="H106" s="7" t="str">
        <f aca="false">IF(E106="","",E106*F106-G106)</f>
        <v/>
      </c>
      <c r="I106" s="5"/>
      <c r="J106" s="5"/>
      <c r="K106" s="8" t="str">
        <f aca="false">IF(A106="","",MONTH(A106)&amp;"/"&amp;YEAR(A106))</f>
        <v/>
      </c>
    </row>
    <row r="107" customFormat="false" ht="15" hidden="false" customHeight="false" outlineLevel="0" collapsed="false">
      <c r="A107" s="4"/>
      <c r="B107" s="5"/>
      <c r="C107" s="5"/>
      <c r="D107" s="5"/>
      <c r="E107" s="5"/>
      <c r="F107" s="6"/>
      <c r="G107" s="6"/>
      <c r="H107" s="7" t="str">
        <f aca="false">IF(E107="","",E107*F107-G107)</f>
        <v/>
      </c>
      <c r="I107" s="5"/>
      <c r="J107" s="5"/>
      <c r="K107" s="8" t="str">
        <f aca="false">IF(A107="","",MONTH(A107)&amp;"/"&amp;YEAR(A107))</f>
        <v/>
      </c>
    </row>
    <row r="108" customFormat="false" ht="15" hidden="false" customHeight="false" outlineLevel="0" collapsed="false">
      <c r="A108" s="4"/>
      <c r="B108" s="5"/>
      <c r="C108" s="5"/>
      <c r="D108" s="5"/>
      <c r="E108" s="5"/>
      <c r="F108" s="6"/>
      <c r="G108" s="6"/>
      <c r="H108" s="7" t="str">
        <f aca="false">IF(E108="","",E108*F108-G108)</f>
        <v/>
      </c>
      <c r="I108" s="5"/>
      <c r="J108" s="5"/>
      <c r="K108" s="8" t="str">
        <f aca="false">IF(A108="","",MONTH(A108)&amp;"/"&amp;YEAR(A108))</f>
        <v/>
      </c>
    </row>
    <row r="109" customFormat="false" ht="15" hidden="false" customHeight="false" outlineLevel="0" collapsed="false">
      <c r="A109" s="4"/>
      <c r="B109" s="5"/>
      <c r="C109" s="5"/>
      <c r="D109" s="5"/>
      <c r="E109" s="5"/>
      <c r="F109" s="6"/>
      <c r="G109" s="6"/>
      <c r="H109" s="7" t="str">
        <f aca="false">IF(E109="","",E109*F109-G109)</f>
        <v/>
      </c>
      <c r="I109" s="5"/>
      <c r="J109" s="5"/>
      <c r="K109" s="8" t="str">
        <f aca="false">IF(A109="","",MONTH(A109)&amp;"/"&amp;YEAR(A109))</f>
        <v/>
      </c>
    </row>
    <row r="110" customFormat="false" ht="15" hidden="false" customHeight="false" outlineLevel="0" collapsed="false">
      <c r="A110" s="4"/>
      <c r="B110" s="5"/>
      <c r="C110" s="5"/>
      <c r="D110" s="5"/>
      <c r="E110" s="5"/>
      <c r="F110" s="6"/>
      <c r="G110" s="6"/>
      <c r="H110" s="7" t="str">
        <f aca="false">IF(E110="","",E110*F110-G110)</f>
        <v/>
      </c>
      <c r="I110" s="5"/>
      <c r="J110" s="5"/>
      <c r="K110" s="8" t="str">
        <f aca="false">IF(A110="","",MONTH(A110)&amp;"/"&amp;YEAR(A110))</f>
        <v/>
      </c>
    </row>
    <row r="111" customFormat="false" ht="15" hidden="false" customHeight="false" outlineLevel="0" collapsed="false">
      <c r="A111" s="4"/>
      <c r="B111" s="5"/>
      <c r="C111" s="5"/>
      <c r="D111" s="5"/>
      <c r="E111" s="5"/>
      <c r="F111" s="6"/>
      <c r="G111" s="6"/>
      <c r="H111" s="7" t="str">
        <f aca="false">IF(E111="","",E111*F111-G111)</f>
        <v/>
      </c>
      <c r="I111" s="5"/>
      <c r="J111" s="5"/>
      <c r="K111" s="8" t="str">
        <f aca="false">IF(A111="","",MONTH(A111)&amp;"/"&amp;YEAR(A111))</f>
        <v/>
      </c>
    </row>
    <row r="112" customFormat="false" ht="15" hidden="false" customHeight="false" outlineLevel="0" collapsed="false">
      <c r="A112" s="4"/>
      <c r="B112" s="5"/>
      <c r="C112" s="5"/>
      <c r="D112" s="5"/>
      <c r="E112" s="5"/>
      <c r="F112" s="6"/>
      <c r="G112" s="6"/>
      <c r="H112" s="7" t="str">
        <f aca="false">IF(E112="","",E112*F112-G112)</f>
        <v/>
      </c>
      <c r="I112" s="5"/>
      <c r="J112" s="5"/>
      <c r="K112" s="8" t="str">
        <f aca="false">IF(A112="","",MONTH(A112)&amp;"/"&amp;YEAR(A112))</f>
        <v/>
      </c>
    </row>
    <row r="113" customFormat="false" ht="15" hidden="false" customHeight="false" outlineLevel="0" collapsed="false">
      <c r="A113" s="4"/>
      <c r="B113" s="5"/>
      <c r="C113" s="5"/>
      <c r="D113" s="5"/>
      <c r="E113" s="5"/>
      <c r="F113" s="6"/>
      <c r="G113" s="6"/>
      <c r="H113" s="7" t="str">
        <f aca="false">IF(E113="","",E113*F113-G113)</f>
        <v/>
      </c>
      <c r="I113" s="5"/>
      <c r="J113" s="5"/>
      <c r="K113" s="8" t="str">
        <f aca="false">IF(A113="","",MONTH(A113)&amp;"/"&amp;YEAR(A113))</f>
        <v/>
      </c>
    </row>
    <row r="114" customFormat="false" ht="15" hidden="false" customHeight="false" outlineLevel="0" collapsed="false">
      <c r="A114" s="4"/>
      <c r="B114" s="5"/>
      <c r="C114" s="5"/>
      <c r="D114" s="5"/>
      <c r="E114" s="5"/>
      <c r="F114" s="6"/>
      <c r="G114" s="6"/>
      <c r="H114" s="7" t="str">
        <f aca="false">IF(E114="","",E114*F114-G114)</f>
        <v/>
      </c>
      <c r="I114" s="5"/>
      <c r="J114" s="5"/>
      <c r="K114" s="8" t="str">
        <f aca="false">IF(A114="","",MONTH(A114)&amp;"/"&amp;YEAR(A114))</f>
        <v/>
      </c>
    </row>
    <row r="115" customFormat="false" ht="15" hidden="false" customHeight="false" outlineLevel="0" collapsed="false">
      <c r="A115" s="4"/>
      <c r="B115" s="5"/>
      <c r="C115" s="5"/>
      <c r="D115" s="5"/>
      <c r="E115" s="5"/>
      <c r="F115" s="6"/>
      <c r="G115" s="6"/>
      <c r="H115" s="7" t="str">
        <f aca="false">IF(E115="","",E115*F115-G115)</f>
        <v/>
      </c>
      <c r="I115" s="5"/>
      <c r="J115" s="5"/>
      <c r="K115" s="8" t="str">
        <f aca="false">IF(A115="","",MONTH(A115)&amp;"/"&amp;YEAR(A115))</f>
        <v/>
      </c>
    </row>
    <row r="116" customFormat="false" ht="15" hidden="false" customHeight="false" outlineLevel="0" collapsed="false">
      <c r="A116" s="4"/>
      <c r="B116" s="5"/>
      <c r="C116" s="5"/>
      <c r="D116" s="5"/>
      <c r="E116" s="5"/>
      <c r="F116" s="6"/>
      <c r="G116" s="6"/>
      <c r="H116" s="7" t="str">
        <f aca="false">IF(E116="","",E116*F116-G116)</f>
        <v/>
      </c>
      <c r="I116" s="5"/>
      <c r="J116" s="5"/>
      <c r="K116" s="8" t="str">
        <f aca="false">IF(A116="","",MONTH(A116)&amp;"/"&amp;YEAR(A116))</f>
        <v/>
      </c>
    </row>
    <row r="117" customFormat="false" ht="15" hidden="false" customHeight="false" outlineLevel="0" collapsed="false">
      <c r="A117" s="4"/>
      <c r="B117" s="5"/>
      <c r="C117" s="5"/>
      <c r="D117" s="5"/>
      <c r="E117" s="5"/>
      <c r="F117" s="6"/>
      <c r="G117" s="6"/>
      <c r="H117" s="7" t="str">
        <f aca="false">IF(E117="","",E117*F117-G117)</f>
        <v/>
      </c>
      <c r="I117" s="5"/>
      <c r="J117" s="5"/>
      <c r="K117" s="8" t="str">
        <f aca="false">IF(A117="","",MONTH(A117)&amp;"/"&amp;YEAR(A117))</f>
        <v/>
      </c>
    </row>
    <row r="118" customFormat="false" ht="15" hidden="false" customHeight="false" outlineLevel="0" collapsed="false">
      <c r="A118" s="4"/>
      <c r="B118" s="5"/>
      <c r="C118" s="5"/>
      <c r="D118" s="5"/>
      <c r="E118" s="5"/>
      <c r="F118" s="6"/>
      <c r="G118" s="6"/>
      <c r="H118" s="7" t="str">
        <f aca="false">IF(E118="","",E118*F118-G118)</f>
        <v/>
      </c>
      <c r="I118" s="5"/>
      <c r="J118" s="5"/>
      <c r="K118" s="8" t="str">
        <f aca="false">IF(A118="","",MONTH(A118)&amp;"/"&amp;YEAR(A118))</f>
        <v/>
      </c>
    </row>
    <row r="119" customFormat="false" ht="15" hidden="false" customHeight="false" outlineLevel="0" collapsed="false">
      <c r="A119" s="4"/>
      <c r="B119" s="5"/>
      <c r="C119" s="5"/>
      <c r="D119" s="5"/>
      <c r="E119" s="5"/>
      <c r="F119" s="6"/>
      <c r="G119" s="6"/>
      <c r="H119" s="7" t="str">
        <f aca="false">IF(E119="","",E119*F119-G119)</f>
        <v/>
      </c>
      <c r="I119" s="5"/>
      <c r="J119" s="5"/>
      <c r="K119" s="8" t="str">
        <f aca="false">IF(A119="","",MONTH(A119)&amp;"/"&amp;YEAR(A119))</f>
        <v/>
      </c>
    </row>
    <row r="120" customFormat="false" ht="15" hidden="false" customHeight="false" outlineLevel="0" collapsed="false">
      <c r="A120" s="4"/>
      <c r="B120" s="5"/>
      <c r="C120" s="5"/>
      <c r="D120" s="5"/>
      <c r="E120" s="5"/>
      <c r="F120" s="6"/>
      <c r="G120" s="6"/>
      <c r="H120" s="7" t="str">
        <f aca="false">IF(E120="","",E120*F120-G120)</f>
        <v/>
      </c>
      <c r="I120" s="5"/>
      <c r="J120" s="5"/>
      <c r="K120" s="8" t="str">
        <f aca="false">IF(A120="","",MONTH(A120)&amp;"/"&amp;YEAR(A120))</f>
        <v/>
      </c>
    </row>
    <row r="121" customFormat="false" ht="15" hidden="false" customHeight="false" outlineLevel="0" collapsed="false">
      <c r="A121" s="4"/>
      <c r="B121" s="5"/>
      <c r="C121" s="5"/>
      <c r="D121" s="5"/>
      <c r="E121" s="5"/>
      <c r="F121" s="6"/>
      <c r="G121" s="6"/>
      <c r="H121" s="7" t="str">
        <f aca="false">IF(E121="","",E121*F121-G121)</f>
        <v/>
      </c>
      <c r="I121" s="5"/>
      <c r="J121" s="5"/>
      <c r="K121" s="8" t="str">
        <f aca="false">IF(A121="","",MONTH(A121)&amp;"/"&amp;YEAR(A121))</f>
        <v/>
      </c>
    </row>
    <row r="122" customFormat="false" ht="15" hidden="false" customHeight="false" outlineLevel="0" collapsed="false">
      <c r="A122" s="4"/>
      <c r="B122" s="5"/>
      <c r="C122" s="5"/>
      <c r="D122" s="5"/>
      <c r="E122" s="5"/>
      <c r="F122" s="6"/>
      <c r="G122" s="6"/>
      <c r="H122" s="7" t="str">
        <f aca="false">IF(E122="","",E122*F122-G122)</f>
        <v/>
      </c>
      <c r="I122" s="5"/>
      <c r="J122" s="5"/>
      <c r="K122" s="8" t="str">
        <f aca="false">IF(A122="","",MONTH(A122)&amp;"/"&amp;YEAR(A122))</f>
        <v/>
      </c>
    </row>
    <row r="123" customFormat="false" ht="15" hidden="false" customHeight="false" outlineLevel="0" collapsed="false">
      <c r="A123" s="4"/>
      <c r="B123" s="5"/>
      <c r="C123" s="5"/>
      <c r="D123" s="5"/>
      <c r="E123" s="5"/>
      <c r="F123" s="6"/>
      <c r="G123" s="6"/>
      <c r="H123" s="7" t="str">
        <f aca="false">IF(E123="","",E123*F123-G123)</f>
        <v/>
      </c>
      <c r="I123" s="5"/>
      <c r="J123" s="5"/>
      <c r="K123" s="8" t="str">
        <f aca="false">IF(A123="","",MONTH(A123)&amp;"/"&amp;YEAR(A123))</f>
        <v/>
      </c>
    </row>
    <row r="124" customFormat="false" ht="15" hidden="false" customHeight="false" outlineLevel="0" collapsed="false">
      <c r="A124" s="4"/>
      <c r="B124" s="5"/>
      <c r="C124" s="5"/>
      <c r="D124" s="5"/>
      <c r="E124" s="5"/>
      <c r="F124" s="6"/>
      <c r="G124" s="6"/>
      <c r="H124" s="7" t="str">
        <f aca="false">IF(E124="","",E124*F124-G124)</f>
        <v/>
      </c>
      <c r="I124" s="5"/>
      <c r="J124" s="5"/>
      <c r="K124" s="8" t="str">
        <f aca="false">IF(A124="","",MONTH(A124)&amp;"/"&amp;YEAR(A124))</f>
        <v/>
      </c>
    </row>
    <row r="125" customFormat="false" ht="15" hidden="false" customHeight="false" outlineLevel="0" collapsed="false">
      <c r="A125" s="4"/>
      <c r="B125" s="5"/>
      <c r="C125" s="5"/>
      <c r="D125" s="5"/>
      <c r="E125" s="5"/>
      <c r="F125" s="6"/>
      <c r="G125" s="6"/>
      <c r="H125" s="7" t="str">
        <f aca="false">IF(E125="","",E125*F125-G125)</f>
        <v/>
      </c>
      <c r="I125" s="5"/>
      <c r="J125" s="5"/>
      <c r="K125" s="8" t="str">
        <f aca="false">IF(A125="","",MONTH(A125)&amp;"/"&amp;YEAR(A125))</f>
        <v/>
      </c>
    </row>
    <row r="126" customFormat="false" ht="15" hidden="false" customHeight="false" outlineLevel="0" collapsed="false">
      <c r="A126" s="4"/>
      <c r="B126" s="5"/>
      <c r="C126" s="5"/>
      <c r="D126" s="5"/>
      <c r="E126" s="5"/>
      <c r="F126" s="6"/>
      <c r="G126" s="6"/>
      <c r="H126" s="7" t="str">
        <f aca="false">IF(E126="","",E126*F126-G126)</f>
        <v/>
      </c>
      <c r="I126" s="5"/>
      <c r="J126" s="5"/>
      <c r="K126" s="8" t="str">
        <f aca="false">IF(A126="","",MONTH(A126)&amp;"/"&amp;YEAR(A126))</f>
        <v/>
      </c>
    </row>
    <row r="127" customFormat="false" ht="15" hidden="false" customHeight="false" outlineLevel="0" collapsed="false">
      <c r="A127" s="4"/>
      <c r="B127" s="5"/>
      <c r="C127" s="5"/>
      <c r="D127" s="5"/>
      <c r="E127" s="5"/>
      <c r="F127" s="6"/>
      <c r="G127" s="6"/>
      <c r="H127" s="7" t="str">
        <f aca="false">IF(E127="","",E127*F127-G127)</f>
        <v/>
      </c>
      <c r="I127" s="5"/>
      <c r="J127" s="5"/>
      <c r="K127" s="8" t="str">
        <f aca="false">IF(A127="","",MONTH(A127)&amp;"/"&amp;YEAR(A127))</f>
        <v/>
      </c>
    </row>
    <row r="128" customFormat="false" ht="15" hidden="false" customHeight="false" outlineLevel="0" collapsed="false">
      <c r="A128" s="4"/>
      <c r="B128" s="5"/>
      <c r="C128" s="5"/>
      <c r="D128" s="5"/>
      <c r="E128" s="5"/>
      <c r="F128" s="6"/>
      <c r="G128" s="6"/>
      <c r="H128" s="7" t="str">
        <f aca="false">IF(E128="","",E128*F128-G128)</f>
        <v/>
      </c>
      <c r="I128" s="5"/>
      <c r="J128" s="5"/>
      <c r="K128" s="8" t="str">
        <f aca="false">IF(A128="","",MONTH(A128)&amp;"/"&amp;YEAR(A128))</f>
        <v/>
      </c>
    </row>
    <row r="129" customFormat="false" ht="15" hidden="false" customHeight="false" outlineLevel="0" collapsed="false">
      <c r="A129" s="4"/>
      <c r="B129" s="5"/>
      <c r="C129" s="5"/>
      <c r="D129" s="5"/>
      <c r="E129" s="5"/>
      <c r="F129" s="6"/>
      <c r="G129" s="6"/>
      <c r="H129" s="7" t="str">
        <f aca="false">IF(E129="","",E129*F129-G129)</f>
        <v/>
      </c>
      <c r="I129" s="5"/>
      <c r="J129" s="5"/>
      <c r="K129" s="8" t="str">
        <f aca="false">IF(A129="","",MONTH(A129)&amp;"/"&amp;YEAR(A129))</f>
        <v/>
      </c>
    </row>
    <row r="130" customFormat="false" ht="15" hidden="false" customHeight="false" outlineLevel="0" collapsed="false">
      <c r="A130" s="4"/>
      <c r="B130" s="5"/>
      <c r="C130" s="5"/>
      <c r="D130" s="5"/>
      <c r="E130" s="5"/>
      <c r="F130" s="6"/>
      <c r="G130" s="6"/>
      <c r="H130" s="7" t="str">
        <f aca="false">IF(E130="","",E130*F130-G130)</f>
        <v/>
      </c>
      <c r="I130" s="5"/>
      <c r="J130" s="5"/>
      <c r="K130" s="8" t="str">
        <f aca="false">IF(A130="","",MONTH(A130)&amp;"/"&amp;YEAR(A130))</f>
        <v/>
      </c>
    </row>
    <row r="131" customFormat="false" ht="15" hidden="false" customHeight="false" outlineLevel="0" collapsed="false">
      <c r="A131" s="4"/>
      <c r="B131" s="5"/>
      <c r="C131" s="5"/>
      <c r="D131" s="5"/>
      <c r="E131" s="5"/>
      <c r="F131" s="6"/>
      <c r="G131" s="6"/>
      <c r="H131" s="7" t="str">
        <f aca="false">IF(E131="","",E131*F131-G131)</f>
        <v/>
      </c>
      <c r="I131" s="5"/>
      <c r="J131" s="5"/>
      <c r="K131" s="8" t="str">
        <f aca="false">IF(A131="","",MONTH(A131)&amp;"/"&amp;YEAR(A131))</f>
        <v/>
      </c>
    </row>
    <row r="132" customFormat="false" ht="15" hidden="false" customHeight="false" outlineLevel="0" collapsed="false">
      <c r="A132" s="4"/>
      <c r="B132" s="5"/>
      <c r="C132" s="5"/>
      <c r="D132" s="5"/>
      <c r="E132" s="5"/>
      <c r="F132" s="6"/>
      <c r="G132" s="6"/>
      <c r="H132" s="7" t="str">
        <f aca="false">IF(E132="","",E132*F132-G132)</f>
        <v/>
      </c>
      <c r="I132" s="5"/>
      <c r="J132" s="5"/>
      <c r="K132" s="8" t="str">
        <f aca="false">IF(A132="","",MONTH(A132)&amp;"/"&amp;YEAR(A132))</f>
        <v/>
      </c>
    </row>
    <row r="133" customFormat="false" ht="15" hidden="false" customHeight="false" outlineLevel="0" collapsed="false">
      <c r="A133" s="4"/>
      <c r="B133" s="5"/>
      <c r="C133" s="5"/>
      <c r="D133" s="5"/>
      <c r="E133" s="5"/>
      <c r="F133" s="6"/>
      <c r="G133" s="6"/>
      <c r="H133" s="7" t="str">
        <f aca="false">IF(E133="","",E133*F133-G133)</f>
        <v/>
      </c>
      <c r="I133" s="5"/>
      <c r="J133" s="5"/>
      <c r="K133" s="8" t="str">
        <f aca="false">IF(A133="","",MONTH(A133)&amp;"/"&amp;YEAR(A133))</f>
        <v/>
      </c>
    </row>
    <row r="134" customFormat="false" ht="15" hidden="false" customHeight="false" outlineLevel="0" collapsed="false">
      <c r="A134" s="4"/>
      <c r="B134" s="5"/>
      <c r="C134" s="5"/>
      <c r="D134" s="5"/>
      <c r="E134" s="5"/>
      <c r="F134" s="6"/>
      <c r="G134" s="6"/>
      <c r="H134" s="7" t="str">
        <f aca="false">IF(E134="","",E134*F134-G134)</f>
        <v/>
      </c>
      <c r="I134" s="5"/>
      <c r="J134" s="5"/>
      <c r="K134" s="8" t="str">
        <f aca="false">IF(A134="","",MONTH(A134)&amp;"/"&amp;YEAR(A134))</f>
        <v/>
      </c>
    </row>
    <row r="135" customFormat="false" ht="15" hidden="false" customHeight="false" outlineLevel="0" collapsed="false">
      <c r="A135" s="4"/>
      <c r="B135" s="5"/>
      <c r="C135" s="5"/>
      <c r="D135" s="5"/>
      <c r="E135" s="5"/>
      <c r="F135" s="6"/>
      <c r="G135" s="6"/>
      <c r="H135" s="7" t="str">
        <f aca="false">IF(E135="","",E135*F135-G135)</f>
        <v/>
      </c>
      <c r="I135" s="5"/>
      <c r="J135" s="5"/>
      <c r="K135" s="8" t="str">
        <f aca="false">IF(A135="","",MONTH(A135)&amp;"/"&amp;YEAR(A135))</f>
        <v/>
      </c>
    </row>
    <row r="136" customFormat="false" ht="15" hidden="false" customHeight="false" outlineLevel="0" collapsed="false">
      <c r="A136" s="4"/>
      <c r="B136" s="5"/>
      <c r="C136" s="5"/>
      <c r="D136" s="5"/>
      <c r="E136" s="5"/>
      <c r="F136" s="6"/>
      <c r="G136" s="6"/>
      <c r="H136" s="7" t="str">
        <f aca="false">IF(E136="","",E136*F136-G136)</f>
        <v/>
      </c>
      <c r="I136" s="5"/>
      <c r="J136" s="5"/>
      <c r="K136" s="8" t="str">
        <f aca="false">IF(A136="","",MONTH(A136)&amp;"/"&amp;YEAR(A136))</f>
        <v/>
      </c>
    </row>
    <row r="137" customFormat="false" ht="15" hidden="false" customHeight="false" outlineLevel="0" collapsed="false">
      <c r="A137" s="4"/>
      <c r="B137" s="5"/>
      <c r="C137" s="5"/>
      <c r="D137" s="5"/>
      <c r="E137" s="5"/>
      <c r="F137" s="6"/>
      <c r="G137" s="6"/>
      <c r="H137" s="7" t="str">
        <f aca="false">IF(E137="","",E137*F137-G137)</f>
        <v/>
      </c>
      <c r="I137" s="5"/>
      <c r="J137" s="5"/>
      <c r="K137" s="8" t="str">
        <f aca="false">IF(A137="","",MONTH(A137)&amp;"/"&amp;YEAR(A137))</f>
        <v/>
      </c>
    </row>
    <row r="138" customFormat="false" ht="15" hidden="false" customHeight="false" outlineLevel="0" collapsed="false">
      <c r="A138" s="4"/>
      <c r="B138" s="5"/>
      <c r="C138" s="5"/>
      <c r="D138" s="5"/>
      <c r="E138" s="5"/>
      <c r="F138" s="6"/>
      <c r="G138" s="6"/>
      <c r="H138" s="7" t="str">
        <f aca="false">IF(E138="","",E138*F138-G138)</f>
        <v/>
      </c>
      <c r="I138" s="5"/>
      <c r="J138" s="5"/>
      <c r="K138" s="8" t="str">
        <f aca="false">IF(A138="","",MONTH(A138)&amp;"/"&amp;YEAR(A138))</f>
        <v/>
      </c>
    </row>
    <row r="139" customFormat="false" ht="15" hidden="false" customHeight="false" outlineLevel="0" collapsed="false">
      <c r="A139" s="4"/>
      <c r="B139" s="5"/>
      <c r="C139" s="5"/>
      <c r="D139" s="5"/>
      <c r="E139" s="5"/>
      <c r="F139" s="6"/>
      <c r="G139" s="6"/>
      <c r="H139" s="7" t="str">
        <f aca="false">IF(E139="","",E139*F139-G139)</f>
        <v/>
      </c>
      <c r="I139" s="5"/>
      <c r="J139" s="5"/>
      <c r="K139" s="8" t="str">
        <f aca="false">IF(A139="","",MONTH(A139)&amp;"/"&amp;YEAR(A139))</f>
        <v/>
      </c>
    </row>
    <row r="140" customFormat="false" ht="15" hidden="false" customHeight="false" outlineLevel="0" collapsed="false">
      <c r="A140" s="4"/>
      <c r="B140" s="5"/>
      <c r="C140" s="5"/>
      <c r="D140" s="5"/>
      <c r="E140" s="5"/>
      <c r="F140" s="6"/>
      <c r="G140" s="6"/>
      <c r="H140" s="7" t="str">
        <f aca="false">IF(E140="","",E140*F140-G140)</f>
        <v/>
      </c>
      <c r="I140" s="5"/>
      <c r="J140" s="5"/>
      <c r="K140" s="8" t="str">
        <f aca="false">IF(A140="","",MONTH(A140)&amp;"/"&amp;YEAR(A140))</f>
        <v/>
      </c>
    </row>
    <row r="141" customFormat="false" ht="15" hidden="false" customHeight="false" outlineLevel="0" collapsed="false">
      <c r="A141" s="4"/>
      <c r="B141" s="5"/>
      <c r="C141" s="5"/>
      <c r="D141" s="5"/>
      <c r="E141" s="5"/>
      <c r="F141" s="6"/>
      <c r="G141" s="6"/>
      <c r="H141" s="7" t="str">
        <f aca="false">IF(E141="","",E141*F141-G141)</f>
        <v/>
      </c>
      <c r="I141" s="5"/>
      <c r="J141" s="5"/>
      <c r="K141" s="8" t="str">
        <f aca="false">IF(A141="","",MONTH(A141)&amp;"/"&amp;YEAR(A141))</f>
        <v/>
      </c>
    </row>
    <row r="142" customFormat="false" ht="15" hidden="false" customHeight="false" outlineLevel="0" collapsed="false">
      <c r="A142" s="4"/>
      <c r="B142" s="5"/>
      <c r="C142" s="5"/>
      <c r="D142" s="5"/>
      <c r="E142" s="5"/>
      <c r="F142" s="6"/>
      <c r="G142" s="6"/>
      <c r="H142" s="7" t="str">
        <f aca="false">IF(E142="","",E142*F142-G142)</f>
        <v/>
      </c>
      <c r="I142" s="5"/>
      <c r="J142" s="5"/>
      <c r="K142" s="8" t="str">
        <f aca="false">IF(A142="","",MONTH(A142)&amp;"/"&amp;YEAR(A142))</f>
        <v/>
      </c>
    </row>
    <row r="143" customFormat="false" ht="15" hidden="false" customHeight="false" outlineLevel="0" collapsed="false">
      <c r="A143" s="4"/>
      <c r="B143" s="5"/>
      <c r="C143" s="5"/>
      <c r="D143" s="5"/>
      <c r="E143" s="5"/>
      <c r="F143" s="6"/>
      <c r="G143" s="6"/>
      <c r="H143" s="7" t="str">
        <f aca="false">IF(E143="","",E143*F143-G143)</f>
        <v/>
      </c>
      <c r="I143" s="5"/>
      <c r="J143" s="5"/>
      <c r="K143" s="8" t="str">
        <f aca="false">IF(A143="","",MONTH(A143)&amp;"/"&amp;YEAR(A143))</f>
        <v/>
      </c>
    </row>
    <row r="144" customFormat="false" ht="15" hidden="false" customHeight="false" outlineLevel="0" collapsed="false">
      <c r="A144" s="4"/>
      <c r="B144" s="5"/>
      <c r="C144" s="5"/>
      <c r="D144" s="5"/>
      <c r="E144" s="5"/>
      <c r="F144" s="6"/>
      <c r="G144" s="6"/>
      <c r="H144" s="7" t="str">
        <f aca="false">IF(E144="","",E144*F144-G144)</f>
        <v/>
      </c>
      <c r="I144" s="5"/>
      <c r="J144" s="5"/>
      <c r="K144" s="8" t="str">
        <f aca="false">IF(A144="","",MONTH(A144)&amp;"/"&amp;YEAR(A144))</f>
        <v/>
      </c>
    </row>
    <row r="145" customFormat="false" ht="15" hidden="false" customHeight="false" outlineLevel="0" collapsed="false">
      <c r="A145" s="4"/>
      <c r="B145" s="5"/>
      <c r="C145" s="5"/>
      <c r="D145" s="5"/>
      <c r="E145" s="5"/>
      <c r="F145" s="6"/>
      <c r="G145" s="6"/>
      <c r="H145" s="7" t="str">
        <f aca="false">IF(E145="","",E145*F145-G145)</f>
        <v/>
      </c>
      <c r="I145" s="5"/>
      <c r="J145" s="5"/>
      <c r="K145" s="8" t="str">
        <f aca="false">IF(A145="","",MONTH(A145)&amp;"/"&amp;YEAR(A145))</f>
        <v/>
      </c>
    </row>
    <row r="146" customFormat="false" ht="15" hidden="false" customHeight="false" outlineLevel="0" collapsed="false">
      <c r="A146" s="4"/>
      <c r="B146" s="5"/>
      <c r="C146" s="5"/>
      <c r="D146" s="5"/>
      <c r="E146" s="5"/>
      <c r="F146" s="6"/>
      <c r="G146" s="6"/>
      <c r="H146" s="7" t="str">
        <f aca="false">IF(E146="","",E146*F146-G146)</f>
        <v/>
      </c>
      <c r="I146" s="5"/>
      <c r="J146" s="5"/>
      <c r="K146" s="8" t="str">
        <f aca="false">IF(A146="","",MONTH(A146)&amp;"/"&amp;YEAR(A146))</f>
        <v/>
      </c>
    </row>
    <row r="147" customFormat="false" ht="15" hidden="false" customHeight="false" outlineLevel="0" collapsed="false">
      <c r="A147" s="4"/>
      <c r="B147" s="5"/>
      <c r="C147" s="5"/>
      <c r="D147" s="5"/>
      <c r="E147" s="5"/>
      <c r="F147" s="6"/>
      <c r="G147" s="6"/>
      <c r="H147" s="7" t="str">
        <f aca="false">IF(E147="","",E147*F147-G147)</f>
        <v/>
      </c>
      <c r="I147" s="5"/>
      <c r="J147" s="5"/>
      <c r="K147" s="8" t="str">
        <f aca="false">IF(A147="","",MONTH(A147)&amp;"/"&amp;YEAR(A147))</f>
        <v/>
      </c>
    </row>
    <row r="148" customFormat="false" ht="15" hidden="false" customHeight="false" outlineLevel="0" collapsed="false">
      <c r="A148" s="4"/>
      <c r="B148" s="5"/>
      <c r="C148" s="5"/>
      <c r="D148" s="5"/>
      <c r="E148" s="5"/>
      <c r="F148" s="6"/>
      <c r="G148" s="6"/>
      <c r="H148" s="7" t="str">
        <f aca="false">IF(E148="","",E148*F148-G148)</f>
        <v/>
      </c>
      <c r="I148" s="5"/>
      <c r="J148" s="5"/>
      <c r="K148" s="8" t="str">
        <f aca="false">IF(A148="","",MONTH(A148)&amp;"/"&amp;YEAR(A148))</f>
        <v/>
      </c>
    </row>
    <row r="149" customFormat="false" ht="15" hidden="false" customHeight="false" outlineLevel="0" collapsed="false">
      <c r="A149" s="4"/>
      <c r="B149" s="5"/>
      <c r="C149" s="5"/>
      <c r="D149" s="5"/>
      <c r="E149" s="5"/>
      <c r="F149" s="6"/>
      <c r="G149" s="6"/>
      <c r="H149" s="7" t="str">
        <f aca="false">IF(E149="","",E149*F149-G149)</f>
        <v/>
      </c>
      <c r="I149" s="5"/>
      <c r="J149" s="5"/>
      <c r="K149" s="8" t="str">
        <f aca="false">IF(A149="","",MONTH(A149)&amp;"/"&amp;YEAR(A149))</f>
        <v/>
      </c>
    </row>
    <row r="150" customFormat="false" ht="15" hidden="false" customHeight="false" outlineLevel="0" collapsed="false">
      <c r="A150" s="4"/>
      <c r="B150" s="5"/>
      <c r="C150" s="5"/>
      <c r="D150" s="5"/>
      <c r="E150" s="5"/>
      <c r="F150" s="6"/>
      <c r="G150" s="6"/>
      <c r="H150" s="7" t="str">
        <f aca="false">IF(E150="","",E150*F150-G150)</f>
        <v/>
      </c>
      <c r="I150" s="5"/>
      <c r="J150" s="5"/>
      <c r="K150" s="8" t="str">
        <f aca="false">IF(A150="","",MONTH(A150)&amp;"/"&amp;YEAR(A150))</f>
        <v/>
      </c>
    </row>
    <row r="151" customFormat="false" ht="15" hidden="false" customHeight="false" outlineLevel="0" collapsed="false">
      <c r="A151" s="4"/>
      <c r="B151" s="5"/>
      <c r="C151" s="5"/>
      <c r="D151" s="5"/>
      <c r="E151" s="5"/>
      <c r="F151" s="6"/>
      <c r="G151" s="6"/>
      <c r="H151" s="7" t="str">
        <f aca="false">IF(E151="","",E151*F151-G151)</f>
        <v/>
      </c>
      <c r="I151" s="5"/>
      <c r="J151" s="5"/>
      <c r="K151" s="8" t="str">
        <f aca="false">IF(A151="","",MONTH(A151)&amp;"/"&amp;YEAR(A151))</f>
        <v/>
      </c>
    </row>
    <row r="152" customFormat="false" ht="15" hidden="false" customHeight="false" outlineLevel="0" collapsed="false">
      <c r="A152" s="4"/>
      <c r="B152" s="5"/>
      <c r="C152" s="5"/>
      <c r="D152" s="5"/>
      <c r="E152" s="5"/>
      <c r="F152" s="6"/>
      <c r="G152" s="6"/>
      <c r="H152" s="7" t="str">
        <f aca="false">IF(E152="","",E152*F152-G152)</f>
        <v/>
      </c>
      <c r="I152" s="5"/>
      <c r="J152" s="5"/>
      <c r="K152" s="8" t="str">
        <f aca="false">IF(A152="","",MONTH(A152)&amp;"/"&amp;YEAR(A152))</f>
        <v/>
      </c>
    </row>
    <row r="153" customFormat="false" ht="15" hidden="false" customHeight="false" outlineLevel="0" collapsed="false">
      <c r="A153" s="4"/>
      <c r="B153" s="5"/>
      <c r="C153" s="5"/>
      <c r="D153" s="5"/>
      <c r="E153" s="5"/>
      <c r="F153" s="6"/>
      <c r="G153" s="6"/>
      <c r="H153" s="7" t="str">
        <f aca="false">IF(E153="","",E153*F153-G153)</f>
        <v/>
      </c>
      <c r="I153" s="5"/>
      <c r="J153" s="5"/>
      <c r="K153" s="8" t="str">
        <f aca="false">IF(A153="","",MONTH(A153)&amp;"/"&amp;YEAR(A153))</f>
        <v/>
      </c>
    </row>
    <row r="154" customFormat="false" ht="15" hidden="false" customHeight="false" outlineLevel="0" collapsed="false">
      <c r="A154" s="4"/>
      <c r="B154" s="5"/>
      <c r="C154" s="5"/>
      <c r="D154" s="5"/>
      <c r="E154" s="5"/>
      <c r="F154" s="6"/>
      <c r="G154" s="6"/>
      <c r="H154" s="7" t="str">
        <f aca="false">IF(E154="","",E154*F154-G154)</f>
        <v/>
      </c>
      <c r="I154" s="5"/>
      <c r="J154" s="5"/>
      <c r="K154" s="8" t="str">
        <f aca="false">IF(A154="","",MONTH(A154)&amp;"/"&amp;YEAR(A154))</f>
        <v/>
      </c>
    </row>
    <row r="155" customFormat="false" ht="15" hidden="false" customHeight="false" outlineLevel="0" collapsed="false">
      <c r="A155" s="4"/>
      <c r="B155" s="5"/>
      <c r="C155" s="5"/>
      <c r="D155" s="5"/>
      <c r="E155" s="5"/>
      <c r="F155" s="6"/>
      <c r="G155" s="6"/>
      <c r="H155" s="7" t="str">
        <f aca="false">IF(E155="","",E155*F155-G155)</f>
        <v/>
      </c>
      <c r="I155" s="5"/>
      <c r="J155" s="5"/>
      <c r="K155" s="8" t="str">
        <f aca="false">IF(A155="","",MONTH(A155)&amp;"/"&amp;YEAR(A155))</f>
        <v/>
      </c>
    </row>
    <row r="156" customFormat="false" ht="15" hidden="false" customHeight="false" outlineLevel="0" collapsed="false">
      <c r="A156" s="4"/>
      <c r="B156" s="5"/>
      <c r="C156" s="5"/>
      <c r="D156" s="5"/>
      <c r="E156" s="5"/>
      <c r="F156" s="6"/>
      <c r="G156" s="6"/>
      <c r="H156" s="7" t="str">
        <f aca="false">IF(E156="","",E156*F156-G156)</f>
        <v/>
      </c>
      <c r="I156" s="5"/>
      <c r="J156" s="5"/>
      <c r="K156" s="8" t="str">
        <f aca="false">IF(A156="","",MONTH(A156)&amp;"/"&amp;YEAR(A156))</f>
        <v/>
      </c>
    </row>
    <row r="157" customFormat="false" ht="15" hidden="false" customHeight="false" outlineLevel="0" collapsed="false">
      <c r="A157" s="4"/>
      <c r="B157" s="5"/>
      <c r="C157" s="5"/>
      <c r="D157" s="5"/>
      <c r="E157" s="5"/>
      <c r="F157" s="6"/>
      <c r="G157" s="6"/>
      <c r="H157" s="7" t="str">
        <f aca="false">IF(E157="","",E157*F157-G157)</f>
        <v/>
      </c>
      <c r="I157" s="5"/>
      <c r="J157" s="5"/>
      <c r="K157" s="8" t="str">
        <f aca="false">IF(A157="","",MONTH(A157)&amp;"/"&amp;YEAR(A157))</f>
        <v/>
      </c>
    </row>
    <row r="158" customFormat="false" ht="15" hidden="false" customHeight="false" outlineLevel="0" collapsed="false">
      <c r="A158" s="4"/>
      <c r="B158" s="5"/>
      <c r="C158" s="5"/>
      <c r="D158" s="5"/>
      <c r="E158" s="5"/>
      <c r="F158" s="6"/>
      <c r="G158" s="6"/>
      <c r="H158" s="7" t="str">
        <f aca="false">IF(E158="","",E158*F158-G158)</f>
        <v/>
      </c>
      <c r="I158" s="5"/>
      <c r="J158" s="5"/>
      <c r="K158" s="8" t="str">
        <f aca="false">IF(A158="","",MONTH(A158)&amp;"/"&amp;YEAR(A158))</f>
        <v/>
      </c>
    </row>
    <row r="159" customFormat="false" ht="15" hidden="false" customHeight="false" outlineLevel="0" collapsed="false">
      <c r="A159" s="4"/>
      <c r="B159" s="5"/>
      <c r="C159" s="5"/>
      <c r="D159" s="5"/>
      <c r="E159" s="5"/>
      <c r="F159" s="6"/>
      <c r="G159" s="6"/>
      <c r="H159" s="7" t="str">
        <f aca="false">IF(E159="","",E159*F159-G159)</f>
        <v/>
      </c>
      <c r="I159" s="5"/>
      <c r="J159" s="5"/>
      <c r="K159" s="8" t="str">
        <f aca="false">IF(A159="","",MONTH(A159)&amp;"/"&amp;YEAR(A159))</f>
        <v/>
      </c>
    </row>
    <row r="160" customFormat="false" ht="15" hidden="false" customHeight="false" outlineLevel="0" collapsed="false">
      <c r="A160" s="4"/>
      <c r="B160" s="5"/>
      <c r="C160" s="5"/>
      <c r="D160" s="5"/>
      <c r="E160" s="5"/>
      <c r="F160" s="6"/>
      <c r="G160" s="6"/>
      <c r="H160" s="7" t="str">
        <f aca="false">IF(E160="","",E160*F160-G160)</f>
        <v/>
      </c>
      <c r="I160" s="5"/>
      <c r="J160" s="5"/>
      <c r="K160" s="8" t="str">
        <f aca="false">IF(A160="","",MONTH(A160)&amp;"/"&amp;YEAR(A160))</f>
        <v/>
      </c>
    </row>
    <row r="161" customFormat="false" ht="15" hidden="false" customHeight="false" outlineLevel="0" collapsed="false">
      <c r="A161" s="4"/>
      <c r="B161" s="5"/>
      <c r="C161" s="5"/>
      <c r="D161" s="5"/>
      <c r="E161" s="5"/>
      <c r="F161" s="6"/>
      <c r="G161" s="6"/>
      <c r="H161" s="7" t="str">
        <f aca="false">IF(E161="","",E161*F161-G161)</f>
        <v/>
      </c>
      <c r="I161" s="5"/>
      <c r="J161" s="5"/>
      <c r="K161" s="8" t="str">
        <f aca="false">IF(A161="","",MONTH(A161)&amp;"/"&amp;YEAR(A161))</f>
        <v/>
      </c>
    </row>
    <row r="162" customFormat="false" ht="15" hidden="false" customHeight="false" outlineLevel="0" collapsed="false">
      <c r="A162" s="4"/>
      <c r="B162" s="5"/>
      <c r="C162" s="5"/>
      <c r="D162" s="5"/>
      <c r="E162" s="5"/>
      <c r="F162" s="6"/>
      <c r="G162" s="6"/>
      <c r="H162" s="7" t="str">
        <f aca="false">IF(E162="","",E162*F162-G162)</f>
        <v/>
      </c>
      <c r="I162" s="5"/>
      <c r="J162" s="5"/>
      <c r="K162" s="8" t="str">
        <f aca="false">IF(A162="","",MONTH(A162)&amp;"/"&amp;YEAR(A162))</f>
        <v/>
      </c>
    </row>
    <row r="163" customFormat="false" ht="15" hidden="false" customHeight="false" outlineLevel="0" collapsed="false">
      <c r="A163" s="4"/>
      <c r="B163" s="5"/>
      <c r="C163" s="5"/>
      <c r="D163" s="5"/>
      <c r="E163" s="5"/>
      <c r="F163" s="6"/>
      <c r="G163" s="6"/>
      <c r="H163" s="7" t="str">
        <f aca="false">IF(E163="","",E163*F163-G163)</f>
        <v/>
      </c>
      <c r="I163" s="5"/>
      <c r="J163" s="5"/>
      <c r="K163" s="8" t="str">
        <f aca="false">IF(A163="","",MONTH(A163)&amp;"/"&amp;YEAR(A163))</f>
        <v/>
      </c>
    </row>
    <row r="164" customFormat="false" ht="15" hidden="false" customHeight="false" outlineLevel="0" collapsed="false">
      <c r="A164" s="4"/>
      <c r="B164" s="5"/>
      <c r="C164" s="5"/>
      <c r="D164" s="5"/>
      <c r="E164" s="5"/>
      <c r="F164" s="6"/>
      <c r="G164" s="6"/>
      <c r="H164" s="7" t="str">
        <f aca="false">IF(E164="","",E164*F164-G164)</f>
        <v/>
      </c>
      <c r="I164" s="5"/>
      <c r="J164" s="5"/>
      <c r="K164" s="8" t="str">
        <f aca="false">IF(A164="","",MONTH(A164)&amp;"/"&amp;YEAR(A164))</f>
        <v/>
      </c>
    </row>
    <row r="165" customFormat="false" ht="15" hidden="false" customHeight="false" outlineLevel="0" collapsed="false">
      <c r="A165" s="4"/>
      <c r="B165" s="5"/>
      <c r="C165" s="5"/>
      <c r="D165" s="5"/>
      <c r="E165" s="5"/>
      <c r="F165" s="6"/>
      <c r="G165" s="6"/>
      <c r="H165" s="7" t="str">
        <f aca="false">IF(E165="","",E165*F165-G165)</f>
        <v/>
      </c>
      <c r="I165" s="5"/>
      <c r="J165" s="5"/>
      <c r="K165" s="8" t="str">
        <f aca="false">IF(A165="","",MONTH(A165)&amp;"/"&amp;YEAR(A165))</f>
        <v/>
      </c>
    </row>
    <row r="166" customFormat="false" ht="15" hidden="false" customHeight="false" outlineLevel="0" collapsed="false">
      <c r="A166" s="4"/>
      <c r="B166" s="5"/>
      <c r="C166" s="5"/>
      <c r="D166" s="5"/>
      <c r="E166" s="5"/>
      <c r="F166" s="6"/>
      <c r="G166" s="6"/>
      <c r="H166" s="7" t="str">
        <f aca="false">IF(E166="","",E166*F166-G166)</f>
        <v/>
      </c>
      <c r="I166" s="5"/>
      <c r="J166" s="5"/>
      <c r="K166" s="8" t="str">
        <f aca="false">IF(A166="","",MONTH(A166)&amp;"/"&amp;YEAR(A166))</f>
        <v/>
      </c>
    </row>
    <row r="167" customFormat="false" ht="15" hidden="false" customHeight="false" outlineLevel="0" collapsed="false">
      <c r="A167" s="4"/>
      <c r="B167" s="5"/>
      <c r="C167" s="5"/>
      <c r="D167" s="5"/>
      <c r="E167" s="5"/>
      <c r="F167" s="6"/>
      <c r="G167" s="6"/>
      <c r="H167" s="7" t="str">
        <f aca="false">IF(E167="","",E167*F167-G167)</f>
        <v/>
      </c>
      <c r="I167" s="5"/>
      <c r="J167" s="5"/>
      <c r="K167" s="8" t="str">
        <f aca="false">IF(A167="","",MONTH(A167)&amp;"/"&amp;YEAR(A167))</f>
        <v/>
      </c>
    </row>
    <row r="168" customFormat="false" ht="15" hidden="false" customHeight="false" outlineLevel="0" collapsed="false">
      <c r="A168" s="4"/>
      <c r="B168" s="5"/>
      <c r="C168" s="5"/>
      <c r="D168" s="5"/>
      <c r="E168" s="5"/>
      <c r="F168" s="6"/>
      <c r="G168" s="6"/>
      <c r="H168" s="7" t="str">
        <f aca="false">IF(E168="","",E168*F168-G168)</f>
        <v/>
      </c>
      <c r="I168" s="5"/>
      <c r="J168" s="5"/>
      <c r="K168" s="8" t="str">
        <f aca="false">IF(A168="","",MONTH(A168)&amp;"/"&amp;YEAR(A168))</f>
        <v/>
      </c>
    </row>
    <row r="169" customFormat="false" ht="15" hidden="false" customHeight="false" outlineLevel="0" collapsed="false">
      <c r="A169" s="4"/>
      <c r="B169" s="5"/>
      <c r="C169" s="5"/>
      <c r="D169" s="5"/>
      <c r="E169" s="5"/>
      <c r="F169" s="6"/>
      <c r="G169" s="6"/>
      <c r="H169" s="7" t="str">
        <f aca="false">IF(E169="","",E169*F169-G169)</f>
        <v/>
      </c>
      <c r="I169" s="5"/>
      <c r="J169" s="5"/>
      <c r="K169" s="8" t="str">
        <f aca="false">IF(A169="","",MONTH(A169)&amp;"/"&amp;YEAR(A169))</f>
        <v/>
      </c>
    </row>
    <row r="170" customFormat="false" ht="15" hidden="false" customHeight="false" outlineLevel="0" collapsed="false">
      <c r="A170" s="4"/>
      <c r="B170" s="5"/>
      <c r="C170" s="5"/>
      <c r="D170" s="5"/>
      <c r="E170" s="5"/>
      <c r="F170" s="6"/>
      <c r="G170" s="6"/>
      <c r="H170" s="7" t="str">
        <f aca="false">IF(E170="","",E170*F170-G170)</f>
        <v/>
      </c>
      <c r="I170" s="5"/>
      <c r="J170" s="5"/>
      <c r="K170" s="8" t="str">
        <f aca="false">IF(A170="","",MONTH(A170)&amp;"/"&amp;YEAR(A170))</f>
        <v/>
      </c>
    </row>
    <row r="171" customFormat="false" ht="15" hidden="false" customHeight="false" outlineLevel="0" collapsed="false">
      <c r="A171" s="4"/>
      <c r="B171" s="5"/>
      <c r="C171" s="5"/>
      <c r="D171" s="5"/>
      <c r="E171" s="5"/>
      <c r="F171" s="6"/>
      <c r="G171" s="6"/>
      <c r="H171" s="7" t="str">
        <f aca="false">IF(E171="","",E171*F171-G171)</f>
        <v/>
      </c>
      <c r="I171" s="5"/>
      <c r="J171" s="5"/>
      <c r="K171" s="8" t="str">
        <f aca="false">IF(A171="","",MONTH(A171)&amp;"/"&amp;YEAR(A171))</f>
        <v/>
      </c>
    </row>
    <row r="172" customFormat="false" ht="15" hidden="false" customHeight="false" outlineLevel="0" collapsed="false">
      <c r="A172" s="4"/>
      <c r="B172" s="5"/>
      <c r="C172" s="5"/>
      <c r="D172" s="5"/>
      <c r="E172" s="5"/>
      <c r="F172" s="6"/>
      <c r="G172" s="6"/>
      <c r="H172" s="7" t="str">
        <f aca="false">IF(E172="","",E172*F172-G172)</f>
        <v/>
      </c>
      <c r="I172" s="5"/>
      <c r="J172" s="5"/>
      <c r="K172" s="8" t="str">
        <f aca="false">IF(A172="","",MONTH(A172)&amp;"/"&amp;YEAR(A172))</f>
        <v/>
      </c>
    </row>
    <row r="173" customFormat="false" ht="15" hidden="false" customHeight="false" outlineLevel="0" collapsed="false">
      <c r="A173" s="4"/>
      <c r="B173" s="5"/>
      <c r="C173" s="5"/>
      <c r="D173" s="5"/>
      <c r="E173" s="5"/>
      <c r="F173" s="6"/>
      <c r="G173" s="6"/>
      <c r="H173" s="7" t="str">
        <f aca="false">IF(E173="","",E173*F173-G173)</f>
        <v/>
      </c>
      <c r="I173" s="5"/>
      <c r="J173" s="5"/>
      <c r="K173" s="8" t="str">
        <f aca="false">IF(A173="","",MONTH(A173)&amp;"/"&amp;YEAR(A173))</f>
        <v/>
      </c>
    </row>
    <row r="174" customFormat="false" ht="15" hidden="false" customHeight="false" outlineLevel="0" collapsed="false">
      <c r="A174" s="4"/>
      <c r="B174" s="5"/>
      <c r="C174" s="5"/>
      <c r="D174" s="5"/>
      <c r="E174" s="5"/>
      <c r="F174" s="6"/>
      <c r="G174" s="6"/>
      <c r="H174" s="7" t="str">
        <f aca="false">IF(E174="","",E174*F174-G174)</f>
        <v/>
      </c>
      <c r="I174" s="5"/>
      <c r="J174" s="5"/>
      <c r="K174" s="8" t="str">
        <f aca="false">IF(A174="","",MONTH(A174)&amp;"/"&amp;YEAR(A174))</f>
        <v/>
      </c>
    </row>
    <row r="175" customFormat="false" ht="15" hidden="false" customHeight="false" outlineLevel="0" collapsed="false">
      <c r="A175" s="4"/>
      <c r="B175" s="5"/>
      <c r="C175" s="5"/>
      <c r="D175" s="5"/>
      <c r="E175" s="5"/>
      <c r="F175" s="6"/>
      <c r="G175" s="6"/>
      <c r="H175" s="7" t="str">
        <f aca="false">IF(E175="","",E175*F175-G175)</f>
        <v/>
      </c>
      <c r="I175" s="5"/>
      <c r="J175" s="5"/>
      <c r="K175" s="8" t="str">
        <f aca="false">IF(A175="","",MONTH(A175)&amp;"/"&amp;YEAR(A175))</f>
        <v/>
      </c>
    </row>
    <row r="176" customFormat="false" ht="15" hidden="false" customHeight="false" outlineLevel="0" collapsed="false">
      <c r="A176" s="4"/>
      <c r="B176" s="5"/>
      <c r="C176" s="5"/>
      <c r="D176" s="5"/>
      <c r="E176" s="5"/>
      <c r="F176" s="6"/>
      <c r="G176" s="6"/>
      <c r="H176" s="7" t="str">
        <f aca="false">IF(E176="","",E176*F176-G176)</f>
        <v/>
      </c>
      <c r="I176" s="5"/>
      <c r="J176" s="5"/>
      <c r="K176" s="8" t="str">
        <f aca="false">IF(A176="","",MONTH(A176)&amp;"/"&amp;YEAR(A176))</f>
        <v/>
      </c>
    </row>
    <row r="177" customFormat="false" ht="15" hidden="false" customHeight="false" outlineLevel="0" collapsed="false">
      <c r="A177" s="4"/>
      <c r="B177" s="5"/>
      <c r="C177" s="5"/>
      <c r="D177" s="5"/>
      <c r="E177" s="5"/>
      <c r="F177" s="6"/>
      <c r="G177" s="6"/>
      <c r="H177" s="7" t="str">
        <f aca="false">IF(E177="","",E177*F177-G177)</f>
        <v/>
      </c>
      <c r="I177" s="5"/>
      <c r="J177" s="5"/>
      <c r="K177" s="8" t="str">
        <f aca="false">IF(A177="","",MONTH(A177)&amp;"/"&amp;YEAR(A177))</f>
        <v/>
      </c>
    </row>
    <row r="178" customFormat="false" ht="15" hidden="false" customHeight="false" outlineLevel="0" collapsed="false">
      <c r="A178" s="4"/>
      <c r="B178" s="5"/>
      <c r="C178" s="5"/>
      <c r="D178" s="5"/>
      <c r="E178" s="5"/>
      <c r="F178" s="6"/>
      <c r="G178" s="6"/>
      <c r="H178" s="7" t="str">
        <f aca="false">IF(E178="","",E178*F178-G178)</f>
        <v/>
      </c>
      <c r="I178" s="5"/>
      <c r="J178" s="5"/>
      <c r="K178" s="8" t="str">
        <f aca="false">IF(A178="","",MONTH(A178)&amp;"/"&amp;YEAR(A178))</f>
        <v/>
      </c>
    </row>
    <row r="179" customFormat="false" ht="15" hidden="false" customHeight="false" outlineLevel="0" collapsed="false">
      <c r="A179" s="4"/>
      <c r="B179" s="5"/>
      <c r="C179" s="5"/>
      <c r="D179" s="5"/>
      <c r="E179" s="5"/>
      <c r="F179" s="6"/>
      <c r="G179" s="6"/>
      <c r="H179" s="7" t="str">
        <f aca="false">IF(E179="","",E179*F179-G179)</f>
        <v/>
      </c>
      <c r="I179" s="5"/>
      <c r="J179" s="5"/>
      <c r="K179" s="8" t="str">
        <f aca="false">IF(A179="","",MONTH(A179)&amp;"/"&amp;YEAR(A179))</f>
        <v/>
      </c>
    </row>
    <row r="180" customFormat="false" ht="15" hidden="false" customHeight="false" outlineLevel="0" collapsed="false">
      <c r="A180" s="4"/>
      <c r="B180" s="5"/>
      <c r="C180" s="5"/>
      <c r="D180" s="5"/>
      <c r="E180" s="5"/>
      <c r="F180" s="6"/>
      <c r="G180" s="6"/>
      <c r="H180" s="7" t="str">
        <f aca="false">IF(E180="","",E180*F180-G180)</f>
        <v/>
      </c>
      <c r="I180" s="5"/>
      <c r="J180" s="5"/>
      <c r="K180" s="8" t="str">
        <f aca="false">IF(A180="","",MONTH(A180)&amp;"/"&amp;YEAR(A180))</f>
        <v/>
      </c>
    </row>
    <row r="181" customFormat="false" ht="15" hidden="false" customHeight="false" outlineLevel="0" collapsed="false">
      <c r="A181" s="4"/>
      <c r="B181" s="5"/>
      <c r="C181" s="5"/>
      <c r="D181" s="5"/>
      <c r="E181" s="5"/>
      <c r="F181" s="6"/>
      <c r="G181" s="6"/>
      <c r="H181" s="7" t="str">
        <f aca="false">IF(E181="","",E181*F181-G181)</f>
        <v/>
      </c>
      <c r="I181" s="5"/>
      <c r="J181" s="5"/>
      <c r="K181" s="8" t="str">
        <f aca="false">IF(A181="","",MONTH(A181)&amp;"/"&amp;YEAR(A181))</f>
        <v/>
      </c>
    </row>
    <row r="182" customFormat="false" ht="15" hidden="false" customHeight="false" outlineLevel="0" collapsed="false">
      <c r="A182" s="4"/>
      <c r="B182" s="5"/>
      <c r="C182" s="5"/>
      <c r="D182" s="5"/>
      <c r="E182" s="5"/>
      <c r="F182" s="6"/>
      <c r="G182" s="6"/>
      <c r="H182" s="7" t="str">
        <f aca="false">IF(E182="","",E182*F182-G182)</f>
        <v/>
      </c>
      <c r="I182" s="5"/>
      <c r="J182" s="5"/>
      <c r="K182" s="8" t="str">
        <f aca="false">IF(A182="","",MONTH(A182)&amp;"/"&amp;YEAR(A182))</f>
        <v/>
      </c>
    </row>
    <row r="183" customFormat="false" ht="15" hidden="false" customHeight="false" outlineLevel="0" collapsed="false">
      <c r="A183" s="4"/>
      <c r="B183" s="5"/>
      <c r="C183" s="5"/>
      <c r="D183" s="5"/>
      <c r="E183" s="5"/>
      <c r="F183" s="6"/>
      <c r="G183" s="6"/>
      <c r="H183" s="7" t="str">
        <f aca="false">IF(E183="","",E183*F183-G183)</f>
        <v/>
      </c>
      <c r="I183" s="5"/>
      <c r="J183" s="5"/>
      <c r="K183" s="8" t="str">
        <f aca="false">IF(A183="","",MONTH(A183)&amp;"/"&amp;YEAR(A183))</f>
        <v/>
      </c>
    </row>
    <row r="184" customFormat="false" ht="15" hidden="false" customHeight="false" outlineLevel="0" collapsed="false">
      <c r="A184" s="4"/>
      <c r="B184" s="5"/>
      <c r="C184" s="5"/>
      <c r="D184" s="5"/>
      <c r="E184" s="5"/>
      <c r="F184" s="6"/>
      <c r="G184" s="6"/>
      <c r="H184" s="7" t="str">
        <f aca="false">IF(E184="","",E184*F184-G184)</f>
        <v/>
      </c>
      <c r="I184" s="5"/>
      <c r="J184" s="5"/>
      <c r="K184" s="8" t="str">
        <f aca="false">IF(A184="","",MONTH(A184)&amp;"/"&amp;YEAR(A184))</f>
        <v/>
      </c>
    </row>
    <row r="185" customFormat="false" ht="15" hidden="false" customHeight="false" outlineLevel="0" collapsed="false">
      <c r="A185" s="4"/>
      <c r="B185" s="5"/>
      <c r="C185" s="5"/>
      <c r="D185" s="5"/>
      <c r="E185" s="5"/>
      <c r="F185" s="6"/>
      <c r="G185" s="6"/>
      <c r="H185" s="7" t="str">
        <f aca="false">IF(E185="","",E185*F185-G185)</f>
        <v/>
      </c>
      <c r="I185" s="5"/>
      <c r="J185" s="5"/>
      <c r="K185" s="8" t="str">
        <f aca="false">IF(A185="","",MONTH(A185)&amp;"/"&amp;YEAR(A185))</f>
        <v/>
      </c>
    </row>
    <row r="186" customFormat="false" ht="15" hidden="false" customHeight="false" outlineLevel="0" collapsed="false">
      <c r="A186" s="4"/>
      <c r="B186" s="5"/>
      <c r="C186" s="5"/>
      <c r="D186" s="5"/>
      <c r="E186" s="5"/>
      <c r="F186" s="6"/>
      <c r="G186" s="6"/>
      <c r="H186" s="7" t="str">
        <f aca="false">IF(E186="","",E186*F186-G186)</f>
        <v/>
      </c>
      <c r="I186" s="5"/>
      <c r="J186" s="5"/>
      <c r="K186" s="8" t="str">
        <f aca="false">IF(A186="","",MONTH(A186)&amp;"/"&amp;YEAR(A186))</f>
        <v/>
      </c>
    </row>
    <row r="187" customFormat="false" ht="15" hidden="false" customHeight="false" outlineLevel="0" collapsed="false">
      <c r="A187" s="4"/>
      <c r="B187" s="5"/>
      <c r="C187" s="5"/>
      <c r="D187" s="5"/>
      <c r="E187" s="5"/>
      <c r="F187" s="6"/>
      <c r="G187" s="6"/>
      <c r="H187" s="7" t="str">
        <f aca="false">IF(E187="","",E187*F187-G187)</f>
        <v/>
      </c>
      <c r="I187" s="5"/>
      <c r="J187" s="5"/>
      <c r="K187" s="8" t="str">
        <f aca="false">IF(A187="","",MONTH(A187)&amp;"/"&amp;YEAR(A187))</f>
        <v/>
      </c>
    </row>
    <row r="188" customFormat="false" ht="15" hidden="false" customHeight="false" outlineLevel="0" collapsed="false">
      <c r="A188" s="4"/>
      <c r="B188" s="5"/>
      <c r="C188" s="5"/>
      <c r="D188" s="5"/>
      <c r="E188" s="5"/>
      <c r="F188" s="6"/>
      <c r="G188" s="6"/>
      <c r="H188" s="7" t="str">
        <f aca="false">IF(E188="","",E188*F188-G188)</f>
        <v/>
      </c>
      <c r="I188" s="5"/>
      <c r="J188" s="5"/>
      <c r="K188" s="8" t="str">
        <f aca="false">IF(A188="","",MONTH(A188)&amp;"/"&amp;YEAR(A188))</f>
        <v/>
      </c>
    </row>
    <row r="189" customFormat="false" ht="15" hidden="false" customHeight="false" outlineLevel="0" collapsed="false">
      <c r="A189" s="4"/>
      <c r="B189" s="5"/>
      <c r="C189" s="5"/>
      <c r="D189" s="5"/>
      <c r="E189" s="5"/>
      <c r="F189" s="6"/>
      <c r="G189" s="6"/>
      <c r="H189" s="7" t="str">
        <f aca="false">IF(E189="","",E189*F189-G189)</f>
        <v/>
      </c>
      <c r="I189" s="5"/>
      <c r="J189" s="5"/>
      <c r="K189" s="8" t="str">
        <f aca="false">IF(A189="","",MONTH(A189)&amp;"/"&amp;YEAR(A189))</f>
        <v/>
      </c>
    </row>
    <row r="190" customFormat="false" ht="15" hidden="false" customHeight="false" outlineLevel="0" collapsed="false">
      <c r="A190" s="4"/>
      <c r="B190" s="5"/>
      <c r="C190" s="5"/>
      <c r="D190" s="5"/>
      <c r="E190" s="5"/>
      <c r="F190" s="6"/>
      <c r="G190" s="6"/>
      <c r="H190" s="7" t="str">
        <f aca="false">IF(E190="","",E190*F190-G190)</f>
        <v/>
      </c>
      <c r="I190" s="5"/>
      <c r="J190" s="5"/>
      <c r="K190" s="8" t="str">
        <f aca="false">IF(A190="","",MONTH(A190)&amp;"/"&amp;YEAR(A190))</f>
        <v/>
      </c>
    </row>
    <row r="191" customFormat="false" ht="15" hidden="false" customHeight="false" outlineLevel="0" collapsed="false">
      <c r="A191" s="4"/>
      <c r="B191" s="5"/>
      <c r="C191" s="5"/>
      <c r="D191" s="5"/>
      <c r="E191" s="5"/>
      <c r="F191" s="6"/>
      <c r="G191" s="6"/>
      <c r="H191" s="7" t="str">
        <f aca="false">IF(E191="","",E191*F191-G191)</f>
        <v/>
      </c>
      <c r="I191" s="5"/>
      <c r="J191" s="5"/>
      <c r="K191" s="8" t="str">
        <f aca="false">IF(A191="","",MONTH(A191)&amp;"/"&amp;YEAR(A191))</f>
        <v/>
      </c>
    </row>
    <row r="192" customFormat="false" ht="15" hidden="false" customHeight="false" outlineLevel="0" collapsed="false">
      <c r="A192" s="4"/>
      <c r="B192" s="5"/>
      <c r="C192" s="5"/>
      <c r="D192" s="5"/>
      <c r="E192" s="5"/>
      <c r="F192" s="6"/>
      <c r="G192" s="6"/>
      <c r="H192" s="7" t="str">
        <f aca="false">IF(E192="","",E192*F192-G192)</f>
        <v/>
      </c>
      <c r="I192" s="5"/>
      <c r="J192" s="5"/>
      <c r="K192" s="8" t="str">
        <f aca="false">IF(A192="","",MONTH(A192)&amp;"/"&amp;YEAR(A192))</f>
        <v/>
      </c>
    </row>
    <row r="193" customFormat="false" ht="15" hidden="false" customHeight="false" outlineLevel="0" collapsed="false">
      <c r="A193" s="4"/>
      <c r="B193" s="5"/>
      <c r="C193" s="5"/>
      <c r="D193" s="5"/>
      <c r="E193" s="5"/>
      <c r="F193" s="6"/>
      <c r="G193" s="6"/>
      <c r="H193" s="7" t="str">
        <f aca="false">IF(E193="","",E193*F193-G193)</f>
        <v/>
      </c>
      <c r="I193" s="5"/>
      <c r="J193" s="5"/>
      <c r="K193" s="8" t="str">
        <f aca="false">IF(A193="","",MONTH(A193)&amp;"/"&amp;YEAR(A193))</f>
        <v/>
      </c>
    </row>
    <row r="194" customFormat="false" ht="15" hidden="false" customHeight="false" outlineLevel="0" collapsed="false">
      <c r="A194" s="4"/>
      <c r="B194" s="5"/>
      <c r="C194" s="5"/>
      <c r="D194" s="5"/>
      <c r="E194" s="5"/>
      <c r="F194" s="6"/>
      <c r="G194" s="6"/>
      <c r="H194" s="7" t="str">
        <f aca="false">IF(E194="","",E194*F194-G194)</f>
        <v/>
      </c>
      <c r="I194" s="5"/>
      <c r="J194" s="5"/>
      <c r="K194" s="8" t="str">
        <f aca="false">IF(A194="","",MONTH(A194)&amp;"/"&amp;YEAR(A194))</f>
        <v/>
      </c>
    </row>
    <row r="195" customFormat="false" ht="15" hidden="false" customHeight="false" outlineLevel="0" collapsed="false">
      <c r="A195" s="4"/>
      <c r="B195" s="5"/>
      <c r="C195" s="5"/>
      <c r="D195" s="5"/>
      <c r="E195" s="5"/>
      <c r="F195" s="6"/>
      <c r="G195" s="6"/>
      <c r="H195" s="7" t="str">
        <f aca="false">IF(E195="","",E195*F195-G195)</f>
        <v/>
      </c>
      <c r="I195" s="5"/>
      <c r="J195" s="5"/>
      <c r="K195" s="8" t="str">
        <f aca="false">IF(A195="","",MONTH(A195)&amp;"/"&amp;YEAR(A195))</f>
        <v/>
      </c>
    </row>
    <row r="196" customFormat="false" ht="15" hidden="false" customHeight="false" outlineLevel="0" collapsed="false">
      <c r="A196" s="4"/>
      <c r="B196" s="5"/>
      <c r="C196" s="5"/>
      <c r="D196" s="5"/>
      <c r="E196" s="5"/>
      <c r="F196" s="6"/>
      <c r="G196" s="6"/>
      <c r="H196" s="7" t="str">
        <f aca="false">IF(E196="","",E196*F196-G196)</f>
        <v/>
      </c>
      <c r="I196" s="5"/>
      <c r="J196" s="5"/>
      <c r="K196" s="8" t="str">
        <f aca="false">IF(A196="","",MONTH(A196)&amp;"/"&amp;YEAR(A196))</f>
        <v/>
      </c>
    </row>
    <row r="197" customFormat="false" ht="15" hidden="false" customHeight="false" outlineLevel="0" collapsed="false">
      <c r="A197" s="4"/>
      <c r="B197" s="5"/>
      <c r="C197" s="5"/>
      <c r="D197" s="5"/>
      <c r="E197" s="5"/>
      <c r="F197" s="6"/>
      <c r="G197" s="6"/>
      <c r="H197" s="7" t="str">
        <f aca="false">IF(E197="","",E197*F197-G197)</f>
        <v/>
      </c>
      <c r="I197" s="5"/>
      <c r="J197" s="5"/>
      <c r="K197" s="8" t="str">
        <f aca="false">IF(A197="","",MONTH(A197)&amp;"/"&amp;YEAR(A197))</f>
        <v/>
      </c>
    </row>
    <row r="198" customFormat="false" ht="15" hidden="false" customHeight="false" outlineLevel="0" collapsed="false">
      <c r="A198" s="4"/>
      <c r="B198" s="5"/>
      <c r="C198" s="5"/>
      <c r="D198" s="5"/>
      <c r="E198" s="5"/>
      <c r="F198" s="6"/>
      <c r="G198" s="6"/>
      <c r="H198" s="7" t="str">
        <f aca="false">IF(E198="","",E198*F198-G198)</f>
        <v/>
      </c>
      <c r="I198" s="5"/>
      <c r="J198" s="5"/>
      <c r="K198" s="8" t="str">
        <f aca="false">IF(A198="","",MONTH(A198)&amp;"/"&amp;YEAR(A198))</f>
        <v/>
      </c>
    </row>
    <row r="199" customFormat="false" ht="15" hidden="false" customHeight="false" outlineLevel="0" collapsed="false">
      <c r="A199" s="4"/>
      <c r="B199" s="5"/>
      <c r="C199" s="5"/>
      <c r="D199" s="5"/>
      <c r="E199" s="5"/>
      <c r="F199" s="6"/>
      <c r="G199" s="6"/>
      <c r="H199" s="7" t="str">
        <f aca="false">IF(E199="","",E199*F199-G199)</f>
        <v/>
      </c>
      <c r="I199" s="5"/>
      <c r="J199" s="5"/>
      <c r="K199" s="8" t="str">
        <f aca="false">IF(A199="","",MONTH(A199)&amp;"/"&amp;YEAR(A199))</f>
        <v/>
      </c>
    </row>
    <row r="200" customFormat="false" ht="15" hidden="false" customHeight="false" outlineLevel="0" collapsed="false">
      <c r="A200" s="4"/>
      <c r="B200" s="5"/>
      <c r="C200" s="5"/>
      <c r="D200" s="5"/>
      <c r="E200" s="5"/>
      <c r="F200" s="6"/>
      <c r="G200" s="6"/>
      <c r="H200" s="7" t="str">
        <f aca="false">IF(E200="","",E200*F200-G200)</f>
        <v/>
      </c>
      <c r="I200" s="5"/>
      <c r="J200" s="5"/>
      <c r="K200" s="8" t="str">
        <f aca="false">IF(A200="","",MONTH(A200)&amp;"/"&amp;YEAR(A200))</f>
        <v/>
      </c>
    </row>
    <row r="201" customFormat="false" ht="15" hidden="false" customHeight="false" outlineLevel="0" collapsed="false">
      <c r="A201" s="4"/>
      <c r="B201" s="5"/>
      <c r="C201" s="5"/>
      <c r="D201" s="5"/>
      <c r="E201" s="5"/>
      <c r="F201" s="6"/>
      <c r="G201" s="6"/>
      <c r="H201" s="7" t="str">
        <f aca="false">IF(E201="","",E201*F201-G201)</f>
        <v/>
      </c>
      <c r="I201" s="5"/>
      <c r="J201" s="5"/>
      <c r="K201" s="8" t="str">
        <f aca="false">IF(A201="","",MONTH(A201)&amp;"/"&amp;YEAR(A201))</f>
        <v/>
      </c>
    </row>
    <row r="202" customFormat="false" ht="15" hidden="false" customHeight="false" outlineLevel="0" collapsed="false">
      <c r="A202" s="4"/>
      <c r="B202" s="5"/>
      <c r="C202" s="5"/>
      <c r="D202" s="5"/>
      <c r="E202" s="5"/>
      <c r="F202" s="6"/>
      <c r="G202" s="6"/>
      <c r="H202" s="7" t="str">
        <f aca="false">IF(E202="","",E202*F202-G202)</f>
        <v/>
      </c>
      <c r="I202" s="5"/>
      <c r="J202" s="5"/>
      <c r="K202" s="8" t="str">
        <f aca="false">IF(A202="","",MONTH(A202)&amp;"/"&amp;YEAR(A202))</f>
        <v/>
      </c>
    </row>
    <row r="203" customFormat="false" ht="15" hidden="false" customHeight="false" outlineLevel="0" collapsed="false">
      <c r="A203" s="4"/>
      <c r="B203" s="5"/>
      <c r="C203" s="5"/>
      <c r="D203" s="5"/>
      <c r="E203" s="5"/>
      <c r="F203" s="6"/>
      <c r="G203" s="6"/>
      <c r="H203" s="7" t="str">
        <f aca="false">IF(E203="","",E203*F203-G203)</f>
        <v/>
      </c>
      <c r="I203" s="5"/>
      <c r="J203" s="5"/>
      <c r="K203" s="8" t="str">
        <f aca="false">IF(A203="","",MONTH(A203)&amp;"/"&amp;YEAR(A203))</f>
        <v/>
      </c>
    </row>
    <row r="204" customFormat="false" ht="15" hidden="false" customHeight="false" outlineLevel="0" collapsed="false">
      <c r="A204" s="4"/>
      <c r="B204" s="5"/>
      <c r="C204" s="5"/>
      <c r="D204" s="5"/>
      <c r="E204" s="5"/>
      <c r="F204" s="6"/>
      <c r="G204" s="6"/>
      <c r="H204" s="7" t="str">
        <f aca="false">IF(E204="","",E204*F204-G204)</f>
        <v/>
      </c>
      <c r="I204" s="5"/>
      <c r="J204" s="5"/>
      <c r="K204" s="8" t="str">
        <f aca="false">IF(A204="","",MONTH(A204)&amp;"/"&amp;YEAR(A204))</f>
        <v/>
      </c>
    </row>
    <row r="205" customFormat="false" ht="15" hidden="false" customHeight="false" outlineLevel="0" collapsed="false">
      <c r="A205" s="4"/>
      <c r="B205" s="5"/>
      <c r="C205" s="5"/>
      <c r="D205" s="5"/>
      <c r="E205" s="5"/>
      <c r="F205" s="6"/>
      <c r="G205" s="6"/>
      <c r="H205" s="7" t="str">
        <f aca="false">IF(E205="","",E205*F205-G205)</f>
        <v/>
      </c>
      <c r="I205" s="5"/>
      <c r="J205" s="5"/>
      <c r="K205" s="8" t="str">
        <f aca="false">IF(A205="","",MONTH(A205)&amp;"/"&amp;YEAR(A205))</f>
        <v/>
      </c>
    </row>
    <row r="206" customFormat="false" ht="15" hidden="false" customHeight="false" outlineLevel="0" collapsed="false">
      <c r="A206" s="4"/>
      <c r="B206" s="5"/>
      <c r="C206" s="5"/>
      <c r="D206" s="5"/>
      <c r="E206" s="5"/>
      <c r="F206" s="6"/>
      <c r="G206" s="6"/>
      <c r="H206" s="7" t="str">
        <f aca="false">IF(E206="","",E206*F206-G206)</f>
        <v/>
      </c>
      <c r="I206" s="5"/>
      <c r="J206" s="5"/>
      <c r="K206" s="8" t="str">
        <f aca="false">IF(A206="","",MONTH(A206)&amp;"/"&amp;YEAR(A206))</f>
        <v/>
      </c>
    </row>
    <row r="207" customFormat="false" ht="15" hidden="false" customHeight="false" outlineLevel="0" collapsed="false">
      <c r="A207" s="4"/>
      <c r="B207" s="5"/>
      <c r="C207" s="5"/>
      <c r="D207" s="5"/>
      <c r="E207" s="5"/>
      <c r="F207" s="6"/>
      <c r="G207" s="6"/>
      <c r="H207" s="7" t="str">
        <f aca="false">IF(E207="","",E207*F207-G207)</f>
        <v/>
      </c>
      <c r="I207" s="5"/>
      <c r="J207" s="5"/>
      <c r="K207" s="8" t="str">
        <f aca="false">IF(A207="","",MONTH(A207)&amp;"/"&amp;YEAR(A207))</f>
        <v/>
      </c>
    </row>
    <row r="208" customFormat="false" ht="15" hidden="false" customHeight="false" outlineLevel="0" collapsed="false">
      <c r="A208" s="4"/>
      <c r="B208" s="5"/>
      <c r="C208" s="5"/>
      <c r="D208" s="5"/>
      <c r="E208" s="5"/>
      <c r="F208" s="6"/>
      <c r="G208" s="6"/>
      <c r="H208" s="7" t="str">
        <f aca="false">IF(E208="","",E208*F208-G208)</f>
        <v/>
      </c>
      <c r="I208" s="5"/>
      <c r="J208" s="5"/>
      <c r="K208" s="8" t="str">
        <f aca="false">IF(A208="","",MONTH(A208)&amp;"/"&amp;YEAR(A208))</f>
        <v/>
      </c>
    </row>
    <row r="209" customFormat="false" ht="15" hidden="false" customHeight="false" outlineLevel="0" collapsed="false">
      <c r="A209" s="4"/>
      <c r="B209" s="5"/>
      <c r="C209" s="5"/>
      <c r="D209" s="5"/>
      <c r="E209" s="5"/>
      <c r="F209" s="6"/>
      <c r="G209" s="6"/>
      <c r="H209" s="7" t="str">
        <f aca="false">IF(E209="","",E209*F209-G209)</f>
        <v/>
      </c>
      <c r="I209" s="5"/>
      <c r="J209" s="5"/>
      <c r="K209" s="8" t="str">
        <f aca="false">IF(A209="","",MONTH(A209)&amp;"/"&amp;YEAR(A209))</f>
        <v/>
      </c>
    </row>
    <row r="210" customFormat="false" ht="15" hidden="false" customHeight="false" outlineLevel="0" collapsed="false">
      <c r="A210" s="4"/>
      <c r="B210" s="5"/>
      <c r="C210" s="5"/>
      <c r="D210" s="5"/>
      <c r="E210" s="5"/>
      <c r="F210" s="6"/>
      <c r="G210" s="6"/>
      <c r="H210" s="7" t="str">
        <f aca="false">IF(E210="","",E210*F210-G210)</f>
        <v/>
      </c>
      <c r="I210" s="5"/>
      <c r="J210" s="5"/>
      <c r="K210" s="8" t="str">
        <f aca="false">IF(A210="","",MONTH(A210)&amp;"/"&amp;YEAR(A210))</f>
        <v/>
      </c>
    </row>
    <row r="211" customFormat="false" ht="15" hidden="false" customHeight="false" outlineLevel="0" collapsed="false">
      <c r="A211" s="4"/>
      <c r="B211" s="5"/>
      <c r="C211" s="5"/>
      <c r="D211" s="5"/>
      <c r="E211" s="5"/>
      <c r="F211" s="6"/>
      <c r="G211" s="6"/>
      <c r="H211" s="7" t="str">
        <f aca="false">IF(E211="","",E211*F211-G211)</f>
        <v/>
      </c>
      <c r="I211" s="5"/>
      <c r="J211" s="5"/>
      <c r="K211" s="8" t="str">
        <f aca="false">IF(A211="","",MONTH(A211)&amp;"/"&amp;YEAR(A211))</f>
        <v/>
      </c>
    </row>
    <row r="212" customFormat="false" ht="15" hidden="false" customHeight="false" outlineLevel="0" collapsed="false">
      <c r="A212" s="4"/>
      <c r="B212" s="5"/>
      <c r="C212" s="5"/>
      <c r="D212" s="5"/>
      <c r="E212" s="5"/>
      <c r="F212" s="6"/>
      <c r="G212" s="6"/>
      <c r="H212" s="7" t="str">
        <f aca="false">IF(E212="","",E212*F212-G212)</f>
        <v/>
      </c>
      <c r="I212" s="5"/>
      <c r="J212" s="5"/>
      <c r="K212" s="8" t="str">
        <f aca="false">IF(A212="","",MONTH(A212)&amp;"/"&amp;YEAR(A212))</f>
        <v/>
      </c>
    </row>
    <row r="213" customFormat="false" ht="15" hidden="false" customHeight="false" outlineLevel="0" collapsed="false">
      <c r="A213" s="4"/>
      <c r="B213" s="5"/>
      <c r="C213" s="5"/>
      <c r="D213" s="5"/>
      <c r="E213" s="5"/>
      <c r="F213" s="6"/>
      <c r="G213" s="6"/>
      <c r="H213" s="7" t="str">
        <f aca="false">IF(E213="","",E213*F213-G213)</f>
        <v/>
      </c>
      <c r="I213" s="5"/>
      <c r="J213" s="5"/>
      <c r="K213" s="8" t="str">
        <f aca="false">IF(A213="","",MONTH(A213)&amp;"/"&amp;YEAR(A213))</f>
        <v/>
      </c>
    </row>
    <row r="214" customFormat="false" ht="15" hidden="false" customHeight="false" outlineLevel="0" collapsed="false">
      <c r="A214" s="4"/>
      <c r="B214" s="5"/>
      <c r="C214" s="5"/>
      <c r="D214" s="5"/>
      <c r="E214" s="5"/>
      <c r="F214" s="6"/>
      <c r="G214" s="6"/>
      <c r="H214" s="7" t="str">
        <f aca="false">IF(E214="","",E214*F214-G214)</f>
        <v/>
      </c>
      <c r="I214" s="5"/>
      <c r="J214" s="5"/>
      <c r="K214" s="8" t="str">
        <f aca="false">IF(A214="","",MONTH(A214)&amp;"/"&amp;YEAR(A214))</f>
        <v/>
      </c>
    </row>
    <row r="215" customFormat="false" ht="15" hidden="false" customHeight="false" outlineLevel="0" collapsed="false">
      <c r="A215" s="4"/>
      <c r="B215" s="5"/>
      <c r="C215" s="5"/>
      <c r="D215" s="5"/>
      <c r="E215" s="5"/>
      <c r="F215" s="6"/>
      <c r="G215" s="6"/>
      <c r="H215" s="7" t="str">
        <f aca="false">IF(E215="","",E215*F215-G215)</f>
        <v/>
      </c>
      <c r="I215" s="5"/>
      <c r="J215" s="5"/>
      <c r="K215" s="8" t="str">
        <f aca="false">IF(A215="","",MONTH(A215)&amp;"/"&amp;YEAR(A215))</f>
        <v/>
      </c>
    </row>
    <row r="216" customFormat="false" ht="15" hidden="false" customHeight="false" outlineLevel="0" collapsed="false">
      <c r="A216" s="4"/>
      <c r="B216" s="5"/>
      <c r="C216" s="5"/>
      <c r="D216" s="5"/>
      <c r="E216" s="5"/>
      <c r="F216" s="6"/>
      <c r="G216" s="6"/>
      <c r="H216" s="7" t="str">
        <f aca="false">IF(E216="","",E216*F216-G216)</f>
        <v/>
      </c>
      <c r="I216" s="5"/>
      <c r="J216" s="5"/>
      <c r="K216" s="8" t="str">
        <f aca="false">IF(A216="","",MONTH(A216)&amp;"/"&amp;YEAR(A216))</f>
        <v/>
      </c>
    </row>
    <row r="217" customFormat="false" ht="15" hidden="false" customHeight="false" outlineLevel="0" collapsed="false">
      <c r="A217" s="4"/>
      <c r="B217" s="5"/>
      <c r="C217" s="5"/>
      <c r="D217" s="5"/>
      <c r="E217" s="5"/>
      <c r="F217" s="6"/>
      <c r="G217" s="6"/>
      <c r="H217" s="7" t="str">
        <f aca="false">IF(E217="","",E217*F217-G217)</f>
        <v/>
      </c>
      <c r="I217" s="5"/>
      <c r="J217" s="5"/>
      <c r="K217" s="8" t="str">
        <f aca="false">IF(A217="","",MONTH(A217)&amp;"/"&amp;YEAR(A217))</f>
        <v/>
      </c>
    </row>
    <row r="218" customFormat="false" ht="15" hidden="false" customHeight="false" outlineLevel="0" collapsed="false">
      <c r="A218" s="4"/>
      <c r="B218" s="5"/>
      <c r="C218" s="5"/>
      <c r="D218" s="5"/>
      <c r="E218" s="5"/>
      <c r="F218" s="6"/>
      <c r="G218" s="6"/>
      <c r="H218" s="7" t="str">
        <f aca="false">IF(E218="","",E218*F218-G218)</f>
        <v/>
      </c>
      <c r="I218" s="5"/>
      <c r="J218" s="5"/>
      <c r="K218" s="8" t="str">
        <f aca="false">IF(A218="","",MONTH(A218)&amp;"/"&amp;YEAR(A218))</f>
        <v/>
      </c>
    </row>
    <row r="219" customFormat="false" ht="15" hidden="false" customHeight="false" outlineLevel="0" collapsed="false">
      <c r="A219" s="4"/>
      <c r="B219" s="5"/>
      <c r="C219" s="5"/>
      <c r="D219" s="5"/>
      <c r="E219" s="5"/>
      <c r="F219" s="6"/>
      <c r="G219" s="6"/>
      <c r="H219" s="7" t="str">
        <f aca="false">IF(E219="","",E219*F219-G219)</f>
        <v/>
      </c>
      <c r="I219" s="5"/>
      <c r="J219" s="5"/>
      <c r="K219" s="8" t="str">
        <f aca="false">IF(A219="","",MONTH(A219)&amp;"/"&amp;YEAR(A219))</f>
        <v/>
      </c>
    </row>
    <row r="220" customFormat="false" ht="15" hidden="false" customHeight="false" outlineLevel="0" collapsed="false">
      <c r="A220" s="4"/>
      <c r="B220" s="5"/>
      <c r="C220" s="5"/>
      <c r="D220" s="5"/>
      <c r="E220" s="5"/>
      <c r="F220" s="6"/>
      <c r="G220" s="6"/>
      <c r="H220" s="7" t="str">
        <f aca="false">IF(E220="","",E220*F220-G220)</f>
        <v/>
      </c>
      <c r="I220" s="5"/>
      <c r="J220" s="5"/>
      <c r="K220" s="8" t="str">
        <f aca="false">IF(A220="","",MONTH(A220)&amp;"/"&amp;YEAR(A220))</f>
        <v/>
      </c>
    </row>
    <row r="221" customFormat="false" ht="15" hidden="false" customHeight="false" outlineLevel="0" collapsed="false">
      <c r="A221" s="4"/>
      <c r="B221" s="5"/>
      <c r="C221" s="5"/>
      <c r="D221" s="5"/>
      <c r="E221" s="5"/>
      <c r="F221" s="6"/>
      <c r="G221" s="6"/>
      <c r="H221" s="7" t="str">
        <f aca="false">IF(E221="","",E221*F221-G221)</f>
        <v/>
      </c>
      <c r="I221" s="5"/>
      <c r="J221" s="5"/>
      <c r="K221" s="8" t="str">
        <f aca="false">IF(A221="","",MONTH(A221)&amp;"/"&amp;YEAR(A221))</f>
        <v/>
      </c>
    </row>
    <row r="222" customFormat="false" ht="15" hidden="false" customHeight="false" outlineLevel="0" collapsed="false">
      <c r="A222" s="4"/>
      <c r="B222" s="5"/>
      <c r="C222" s="5"/>
      <c r="D222" s="5"/>
      <c r="E222" s="5"/>
      <c r="F222" s="6"/>
      <c r="G222" s="6"/>
      <c r="H222" s="7" t="str">
        <f aca="false">IF(E222="","",E222*F222-G222)</f>
        <v/>
      </c>
      <c r="I222" s="5"/>
      <c r="J222" s="5"/>
      <c r="K222" s="8" t="str">
        <f aca="false">IF(A222="","",MONTH(A222)&amp;"/"&amp;YEAR(A222))</f>
        <v/>
      </c>
    </row>
    <row r="223" customFormat="false" ht="15" hidden="false" customHeight="false" outlineLevel="0" collapsed="false">
      <c r="A223" s="4"/>
      <c r="B223" s="5"/>
      <c r="C223" s="5"/>
      <c r="D223" s="5"/>
      <c r="E223" s="5"/>
      <c r="F223" s="6"/>
      <c r="G223" s="6"/>
      <c r="H223" s="7" t="str">
        <f aca="false">IF(E223="","",E223*F223-G223)</f>
        <v/>
      </c>
      <c r="I223" s="5"/>
      <c r="J223" s="5"/>
      <c r="K223" s="8" t="str">
        <f aca="false">IF(A223="","",MONTH(A223)&amp;"/"&amp;YEAR(A223))</f>
        <v/>
      </c>
    </row>
    <row r="224" customFormat="false" ht="15" hidden="false" customHeight="false" outlineLevel="0" collapsed="false">
      <c r="A224" s="4"/>
      <c r="B224" s="5"/>
      <c r="C224" s="5"/>
      <c r="D224" s="5"/>
      <c r="E224" s="5"/>
      <c r="F224" s="6"/>
      <c r="G224" s="6"/>
      <c r="H224" s="7" t="str">
        <f aca="false">IF(E224="","",E224*F224-G224)</f>
        <v/>
      </c>
      <c r="I224" s="5"/>
      <c r="J224" s="5"/>
      <c r="K224" s="8" t="str">
        <f aca="false">IF(A224="","",MONTH(A224)&amp;"/"&amp;YEAR(A224))</f>
        <v/>
      </c>
    </row>
    <row r="225" customFormat="false" ht="15" hidden="false" customHeight="false" outlineLevel="0" collapsed="false">
      <c r="A225" s="4"/>
      <c r="B225" s="5"/>
      <c r="C225" s="5"/>
      <c r="D225" s="5"/>
      <c r="E225" s="5"/>
      <c r="F225" s="6"/>
      <c r="G225" s="6"/>
      <c r="H225" s="7" t="str">
        <f aca="false">IF(E225="","",E225*F225-G225)</f>
        <v/>
      </c>
      <c r="I225" s="5"/>
      <c r="J225" s="5"/>
      <c r="K225" s="8" t="str">
        <f aca="false">IF(A225="","",MONTH(A225)&amp;"/"&amp;YEAR(A225))</f>
        <v/>
      </c>
    </row>
    <row r="226" customFormat="false" ht="15" hidden="false" customHeight="false" outlineLevel="0" collapsed="false">
      <c r="A226" s="4"/>
      <c r="B226" s="5"/>
      <c r="C226" s="5"/>
      <c r="D226" s="5"/>
      <c r="E226" s="5"/>
      <c r="F226" s="6"/>
      <c r="G226" s="6"/>
      <c r="H226" s="7" t="str">
        <f aca="false">IF(E226="","",E226*F226-G226)</f>
        <v/>
      </c>
      <c r="I226" s="5"/>
      <c r="J226" s="5"/>
      <c r="K226" s="8" t="str">
        <f aca="false">IF(A226="","",MONTH(A226)&amp;"/"&amp;YEAR(A226))</f>
        <v/>
      </c>
    </row>
    <row r="227" customFormat="false" ht="15" hidden="false" customHeight="false" outlineLevel="0" collapsed="false">
      <c r="A227" s="4"/>
      <c r="B227" s="5"/>
      <c r="C227" s="5"/>
      <c r="D227" s="5"/>
      <c r="E227" s="5"/>
      <c r="F227" s="6"/>
      <c r="G227" s="6"/>
      <c r="H227" s="7" t="str">
        <f aca="false">IF(E227="","",E227*F227-G227)</f>
        <v/>
      </c>
      <c r="I227" s="5"/>
      <c r="J227" s="5"/>
      <c r="K227" s="8" t="str">
        <f aca="false">IF(A227="","",MONTH(A227)&amp;"/"&amp;YEAR(A227))</f>
        <v/>
      </c>
    </row>
    <row r="228" customFormat="false" ht="15" hidden="false" customHeight="false" outlineLevel="0" collapsed="false">
      <c r="A228" s="4"/>
      <c r="B228" s="5"/>
      <c r="C228" s="5"/>
      <c r="D228" s="5"/>
      <c r="E228" s="5"/>
      <c r="F228" s="6"/>
      <c r="G228" s="6"/>
      <c r="H228" s="7" t="str">
        <f aca="false">IF(E228="","",E228*F228-G228)</f>
        <v/>
      </c>
      <c r="I228" s="5"/>
      <c r="J228" s="5"/>
      <c r="K228" s="8" t="str">
        <f aca="false">IF(A228="","",MONTH(A228)&amp;"/"&amp;YEAR(A228))</f>
        <v/>
      </c>
    </row>
    <row r="229" customFormat="false" ht="15" hidden="false" customHeight="false" outlineLevel="0" collapsed="false">
      <c r="A229" s="4"/>
      <c r="B229" s="5"/>
      <c r="C229" s="5"/>
      <c r="D229" s="5"/>
      <c r="E229" s="5"/>
      <c r="F229" s="6"/>
      <c r="G229" s="6"/>
      <c r="H229" s="7" t="str">
        <f aca="false">IF(E229="","",E229*F229-G229)</f>
        <v/>
      </c>
      <c r="I229" s="5"/>
      <c r="J229" s="5"/>
      <c r="K229" s="8" t="str">
        <f aca="false">IF(A229="","",MONTH(A229)&amp;"/"&amp;YEAR(A229))</f>
        <v/>
      </c>
    </row>
    <row r="230" customFormat="false" ht="15" hidden="false" customHeight="false" outlineLevel="0" collapsed="false">
      <c r="A230" s="4"/>
      <c r="B230" s="5"/>
      <c r="C230" s="5"/>
      <c r="D230" s="5"/>
      <c r="E230" s="5"/>
      <c r="F230" s="6"/>
      <c r="G230" s="6"/>
      <c r="H230" s="7" t="str">
        <f aca="false">IF(E230="","",E230*F230-G230)</f>
        <v/>
      </c>
      <c r="I230" s="5"/>
      <c r="J230" s="5"/>
      <c r="K230" s="8" t="str">
        <f aca="false">IF(A230="","",MONTH(A230)&amp;"/"&amp;YEAR(A230))</f>
        <v/>
      </c>
    </row>
    <row r="231" customFormat="false" ht="15" hidden="false" customHeight="false" outlineLevel="0" collapsed="false">
      <c r="A231" s="4"/>
      <c r="B231" s="5"/>
      <c r="C231" s="5"/>
      <c r="D231" s="5"/>
      <c r="E231" s="5"/>
      <c r="F231" s="6"/>
      <c r="G231" s="6"/>
      <c r="H231" s="7" t="str">
        <f aca="false">IF(E231="","",E231*F231-G231)</f>
        <v/>
      </c>
      <c r="I231" s="5"/>
      <c r="J231" s="5"/>
      <c r="K231" s="8" t="str">
        <f aca="false">IF(A231="","",MONTH(A231)&amp;"/"&amp;YEAR(A231))</f>
        <v/>
      </c>
    </row>
    <row r="232" customFormat="false" ht="15" hidden="false" customHeight="false" outlineLevel="0" collapsed="false">
      <c r="A232" s="4"/>
      <c r="B232" s="5"/>
      <c r="C232" s="5"/>
      <c r="D232" s="5"/>
      <c r="E232" s="5"/>
      <c r="F232" s="6"/>
      <c r="G232" s="6"/>
      <c r="H232" s="7" t="str">
        <f aca="false">IF(E232="","",E232*F232-G232)</f>
        <v/>
      </c>
      <c r="I232" s="5"/>
      <c r="J232" s="5"/>
      <c r="K232" s="8" t="str">
        <f aca="false">IF(A232="","",MONTH(A232)&amp;"/"&amp;YEAR(A232))</f>
        <v/>
      </c>
    </row>
    <row r="233" customFormat="false" ht="15" hidden="false" customHeight="false" outlineLevel="0" collapsed="false">
      <c r="A233" s="4"/>
      <c r="B233" s="5"/>
      <c r="C233" s="5"/>
      <c r="D233" s="5"/>
      <c r="E233" s="5"/>
      <c r="F233" s="6"/>
      <c r="G233" s="6"/>
      <c r="H233" s="7" t="str">
        <f aca="false">IF(E233="","",E233*F233-G233)</f>
        <v/>
      </c>
      <c r="I233" s="5"/>
      <c r="J233" s="5"/>
      <c r="K233" s="8" t="str">
        <f aca="false">IF(A233="","",MONTH(A233)&amp;"/"&amp;YEAR(A233))</f>
        <v/>
      </c>
    </row>
    <row r="234" customFormat="false" ht="15" hidden="false" customHeight="false" outlineLevel="0" collapsed="false">
      <c r="A234" s="4"/>
      <c r="B234" s="5"/>
      <c r="C234" s="5"/>
      <c r="D234" s="5"/>
      <c r="E234" s="5"/>
      <c r="F234" s="6"/>
      <c r="G234" s="6"/>
      <c r="H234" s="7" t="str">
        <f aca="false">IF(E234="","",E234*F234-G234)</f>
        <v/>
      </c>
      <c r="I234" s="5"/>
      <c r="J234" s="5"/>
      <c r="K234" s="8" t="str">
        <f aca="false">IF(A234="","",MONTH(A234)&amp;"/"&amp;YEAR(A234))</f>
        <v/>
      </c>
    </row>
    <row r="235" customFormat="false" ht="15" hidden="false" customHeight="false" outlineLevel="0" collapsed="false">
      <c r="A235" s="4"/>
      <c r="B235" s="5"/>
      <c r="C235" s="5"/>
      <c r="D235" s="5"/>
      <c r="E235" s="5"/>
      <c r="F235" s="6"/>
      <c r="G235" s="6"/>
      <c r="H235" s="7" t="str">
        <f aca="false">IF(E235="","",E235*F235-G235)</f>
        <v/>
      </c>
      <c r="I235" s="5"/>
      <c r="J235" s="5"/>
      <c r="K235" s="8" t="str">
        <f aca="false">IF(A235="","",MONTH(A235)&amp;"/"&amp;YEAR(A235))</f>
        <v/>
      </c>
    </row>
    <row r="236" customFormat="false" ht="15" hidden="false" customHeight="false" outlineLevel="0" collapsed="false">
      <c r="A236" s="4"/>
      <c r="B236" s="5"/>
      <c r="C236" s="5"/>
      <c r="D236" s="5"/>
      <c r="E236" s="5"/>
      <c r="F236" s="6"/>
      <c r="G236" s="6"/>
      <c r="H236" s="7" t="str">
        <f aca="false">IF(E236="","",E236*F236-G236)</f>
        <v/>
      </c>
      <c r="I236" s="5"/>
      <c r="J236" s="5"/>
      <c r="K236" s="8" t="str">
        <f aca="false">IF(A236="","",MONTH(A236)&amp;"/"&amp;YEAR(A236))</f>
        <v/>
      </c>
    </row>
    <row r="237" customFormat="false" ht="15" hidden="false" customHeight="false" outlineLevel="0" collapsed="false">
      <c r="A237" s="4"/>
      <c r="B237" s="5"/>
      <c r="C237" s="5"/>
      <c r="D237" s="5"/>
      <c r="E237" s="5"/>
      <c r="F237" s="6"/>
      <c r="G237" s="6"/>
      <c r="H237" s="7" t="str">
        <f aca="false">IF(E237="","",E237*F237-G237)</f>
        <v/>
      </c>
      <c r="I237" s="5"/>
      <c r="J237" s="5"/>
      <c r="K237" s="8" t="str">
        <f aca="false">IF(A237="","",MONTH(A237)&amp;"/"&amp;YEAR(A237))</f>
        <v/>
      </c>
    </row>
    <row r="238" customFormat="false" ht="15" hidden="false" customHeight="false" outlineLevel="0" collapsed="false">
      <c r="A238" s="4"/>
      <c r="B238" s="5"/>
      <c r="C238" s="5"/>
      <c r="D238" s="5"/>
      <c r="E238" s="5"/>
      <c r="F238" s="6"/>
      <c r="G238" s="6"/>
      <c r="H238" s="7" t="str">
        <f aca="false">IF(E238="","",E238*F238-G238)</f>
        <v/>
      </c>
      <c r="I238" s="5"/>
      <c r="J238" s="5"/>
      <c r="K238" s="8" t="str">
        <f aca="false">IF(A238="","",MONTH(A238)&amp;"/"&amp;YEAR(A238))</f>
        <v/>
      </c>
    </row>
    <row r="239" customFormat="false" ht="15" hidden="false" customHeight="false" outlineLevel="0" collapsed="false">
      <c r="A239" s="4"/>
      <c r="B239" s="5"/>
      <c r="C239" s="5"/>
      <c r="D239" s="5"/>
      <c r="E239" s="5"/>
      <c r="F239" s="6"/>
      <c r="G239" s="6"/>
      <c r="H239" s="7" t="str">
        <f aca="false">IF(E239="","",E239*F239-G239)</f>
        <v/>
      </c>
      <c r="I239" s="5"/>
      <c r="J239" s="5"/>
      <c r="K239" s="8" t="str">
        <f aca="false">IF(A239="","",MONTH(A239)&amp;"/"&amp;YEAR(A239))</f>
        <v/>
      </c>
    </row>
    <row r="240" customFormat="false" ht="15" hidden="false" customHeight="false" outlineLevel="0" collapsed="false">
      <c r="A240" s="4"/>
      <c r="B240" s="5"/>
      <c r="C240" s="5"/>
      <c r="D240" s="5"/>
      <c r="E240" s="5"/>
      <c r="F240" s="6"/>
      <c r="G240" s="6"/>
      <c r="H240" s="7" t="str">
        <f aca="false">IF(E240="","",E240*F240-G240)</f>
        <v/>
      </c>
      <c r="I240" s="5"/>
      <c r="J240" s="5"/>
      <c r="K240" s="8" t="str">
        <f aca="false">IF(A240="","",MONTH(A240)&amp;"/"&amp;YEAR(A240))</f>
        <v/>
      </c>
    </row>
    <row r="241" customFormat="false" ht="15" hidden="false" customHeight="false" outlineLevel="0" collapsed="false">
      <c r="A241" s="4"/>
      <c r="B241" s="5"/>
      <c r="C241" s="5"/>
      <c r="D241" s="5"/>
      <c r="E241" s="5"/>
      <c r="F241" s="6"/>
      <c r="G241" s="6"/>
      <c r="H241" s="7" t="str">
        <f aca="false">IF(E241="","",E241*F241-G241)</f>
        <v/>
      </c>
      <c r="I241" s="5"/>
      <c r="J241" s="5"/>
      <c r="K241" s="8" t="str">
        <f aca="false">IF(A241="","",MONTH(A241)&amp;"/"&amp;YEAR(A241))</f>
        <v/>
      </c>
    </row>
    <row r="242" customFormat="false" ht="15" hidden="false" customHeight="false" outlineLevel="0" collapsed="false">
      <c r="A242" s="4"/>
      <c r="B242" s="5"/>
      <c r="C242" s="5"/>
      <c r="D242" s="5"/>
      <c r="E242" s="5"/>
      <c r="F242" s="6"/>
      <c r="G242" s="6"/>
      <c r="H242" s="7" t="str">
        <f aca="false">IF(E242="","",E242*F242-G242)</f>
        <v/>
      </c>
      <c r="I242" s="5"/>
      <c r="J242" s="5"/>
      <c r="K242" s="8" t="str">
        <f aca="false">IF(A242="","",MONTH(A242)&amp;"/"&amp;YEAR(A242))</f>
        <v/>
      </c>
    </row>
    <row r="243" customFormat="false" ht="15" hidden="false" customHeight="false" outlineLevel="0" collapsed="false">
      <c r="A243" s="4"/>
      <c r="B243" s="5"/>
      <c r="C243" s="5"/>
      <c r="D243" s="5"/>
      <c r="E243" s="5"/>
      <c r="F243" s="6"/>
      <c r="G243" s="6"/>
      <c r="H243" s="7" t="str">
        <f aca="false">IF(E243="","",E243*F243-G243)</f>
        <v/>
      </c>
      <c r="I243" s="5"/>
      <c r="J243" s="5"/>
      <c r="K243" s="8" t="str">
        <f aca="false">IF(A243="","",MONTH(A243)&amp;"/"&amp;YEAR(A243))</f>
        <v/>
      </c>
    </row>
    <row r="244" customFormat="false" ht="15" hidden="false" customHeight="false" outlineLevel="0" collapsed="false">
      <c r="A244" s="4"/>
      <c r="B244" s="5"/>
      <c r="C244" s="5"/>
      <c r="D244" s="5"/>
      <c r="E244" s="5"/>
      <c r="F244" s="6"/>
      <c r="G244" s="6"/>
      <c r="H244" s="7" t="str">
        <f aca="false">IF(E244="","",E244*F244-G244)</f>
        <v/>
      </c>
      <c r="I244" s="5"/>
      <c r="J244" s="5"/>
      <c r="K244" s="8" t="str">
        <f aca="false">IF(A244="","",MONTH(A244)&amp;"/"&amp;YEAR(A244))</f>
        <v/>
      </c>
    </row>
    <row r="245" customFormat="false" ht="15" hidden="false" customHeight="false" outlineLevel="0" collapsed="false">
      <c r="A245" s="4"/>
      <c r="B245" s="5"/>
      <c r="C245" s="5"/>
      <c r="D245" s="5"/>
      <c r="E245" s="5"/>
      <c r="F245" s="6"/>
      <c r="G245" s="6"/>
      <c r="H245" s="7" t="str">
        <f aca="false">IF(E245="","",E245*F245-G245)</f>
        <v/>
      </c>
      <c r="I245" s="5"/>
      <c r="J245" s="5"/>
      <c r="K245" s="8" t="str">
        <f aca="false">IF(A245="","",MONTH(A245)&amp;"/"&amp;YEAR(A245))</f>
        <v/>
      </c>
    </row>
    <row r="246" customFormat="false" ht="15" hidden="false" customHeight="false" outlineLevel="0" collapsed="false">
      <c r="A246" s="4"/>
      <c r="B246" s="5"/>
      <c r="C246" s="5"/>
      <c r="D246" s="5"/>
      <c r="E246" s="5"/>
      <c r="F246" s="6"/>
      <c r="G246" s="6"/>
      <c r="H246" s="7" t="str">
        <f aca="false">IF(E246="","",E246*F246-G246)</f>
        <v/>
      </c>
      <c r="I246" s="5"/>
      <c r="J246" s="5"/>
      <c r="K246" s="8" t="str">
        <f aca="false">IF(A246="","",MONTH(A246)&amp;"/"&amp;YEAR(A246))</f>
        <v/>
      </c>
    </row>
    <row r="247" customFormat="false" ht="15" hidden="false" customHeight="false" outlineLevel="0" collapsed="false">
      <c r="A247" s="4"/>
      <c r="B247" s="5"/>
      <c r="C247" s="5"/>
      <c r="D247" s="5"/>
      <c r="E247" s="5"/>
      <c r="F247" s="6"/>
      <c r="G247" s="6"/>
      <c r="H247" s="7" t="str">
        <f aca="false">IF(E247="","",E247*F247-G247)</f>
        <v/>
      </c>
      <c r="I247" s="5"/>
      <c r="J247" s="5"/>
      <c r="K247" s="8" t="str">
        <f aca="false">IF(A247="","",MONTH(A247)&amp;"/"&amp;YEAR(A247))</f>
        <v/>
      </c>
    </row>
    <row r="248" customFormat="false" ht="15" hidden="false" customHeight="false" outlineLevel="0" collapsed="false">
      <c r="A248" s="4"/>
      <c r="B248" s="5"/>
      <c r="C248" s="5"/>
      <c r="D248" s="5"/>
      <c r="E248" s="5"/>
      <c r="F248" s="6"/>
      <c r="G248" s="6"/>
      <c r="H248" s="7" t="str">
        <f aca="false">IF(E248="","",E248*F248-G248)</f>
        <v/>
      </c>
      <c r="I248" s="5"/>
      <c r="J248" s="5"/>
      <c r="K248" s="8" t="str">
        <f aca="false">IF(A248="","",MONTH(A248)&amp;"/"&amp;YEAR(A248))</f>
        <v/>
      </c>
    </row>
    <row r="249" customFormat="false" ht="15" hidden="false" customHeight="false" outlineLevel="0" collapsed="false">
      <c r="A249" s="4"/>
      <c r="B249" s="5"/>
      <c r="C249" s="5"/>
      <c r="D249" s="5"/>
      <c r="E249" s="5"/>
      <c r="F249" s="6"/>
      <c r="G249" s="6"/>
      <c r="H249" s="7" t="str">
        <f aca="false">IF(E249="","",E249*F249-G249)</f>
        <v/>
      </c>
      <c r="I249" s="5"/>
      <c r="J249" s="5"/>
      <c r="K249" s="8" t="str">
        <f aca="false">IF(A249="","",MONTH(A249)&amp;"/"&amp;YEAR(A249))</f>
        <v/>
      </c>
    </row>
    <row r="250" customFormat="false" ht="15" hidden="false" customHeight="false" outlineLevel="0" collapsed="false">
      <c r="A250" s="4"/>
      <c r="B250" s="5"/>
      <c r="C250" s="5"/>
      <c r="D250" s="5"/>
      <c r="E250" s="5"/>
      <c r="F250" s="6"/>
      <c r="G250" s="6"/>
      <c r="H250" s="7" t="str">
        <f aca="false">IF(E250="","",E250*F250-G250)</f>
        <v/>
      </c>
      <c r="I250" s="5"/>
      <c r="J250" s="5"/>
      <c r="K250" s="8" t="str">
        <f aca="false">IF(A250="","",MONTH(A250)&amp;"/"&amp;YEAR(A250))</f>
        <v/>
      </c>
    </row>
    <row r="251" customFormat="false" ht="15" hidden="false" customHeight="false" outlineLevel="0" collapsed="false">
      <c r="A251" s="4"/>
      <c r="B251" s="5"/>
      <c r="C251" s="5"/>
      <c r="D251" s="5"/>
      <c r="E251" s="5"/>
      <c r="F251" s="6"/>
      <c r="G251" s="6"/>
      <c r="H251" s="7" t="str">
        <f aca="false">IF(E251="","",E251*F251-G251)</f>
        <v/>
      </c>
      <c r="I251" s="5"/>
      <c r="J251" s="5"/>
      <c r="K251" s="8" t="str">
        <f aca="false">IF(A251="","",MONTH(A251)&amp;"/"&amp;YEAR(A251))</f>
        <v/>
      </c>
    </row>
    <row r="252" customFormat="false" ht="15" hidden="false" customHeight="false" outlineLevel="0" collapsed="false">
      <c r="A252" s="4"/>
      <c r="B252" s="5"/>
      <c r="C252" s="5"/>
      <c r="D252" s="5"/>
      <c r="E252" s="5"/>
      <c r="F252" s="6"/>
      <c r="G252" s="6"/>
      <c r="H252" s="7" t="str">
        <f aca="false">IF(E252="","",E252*F252-G252)</f>
        <v/>
      </c>
      <c r="I252" s="5"/>
      <c r="J252" s="5"/>
      <c r="K252" s="8" t="str">
        <f aca="false">IF(A252="","",MONTH(A252)&amp;"/"&amp;YEAR(A252))</f>
        <v/>
      </c>
    </row>
    <row r="253" customFormat="false" ht="15" hidden="false" customHeight="false" outlineLevel="0" collapsed="false">
      <c r="A253" s="4"/>
      <c r="B253" s="5"/>
      <c r="C253" s="5"/>
      <c r="D253" s="5"/>
      <c r="E253" s="5"/>
      <c r="F253" s="6"/>
      <c r="G253" s="6"/>
      <c r="H253" s="7" t="str">
        <f aca="false">IF(E253="","",E253*F253-G253)</f>
        <v/>
      </c>
      <c r="I253" s="5"/>
      <c r="J253" s="5"/>
      <c r="K253" s="8" t="str">
        <f aca="false">IF(A253="","",MONTH(A253)&amp;"/"&amp;YEAR(A253))</f>
        <v/>
      </c>
    </row>
    <row r="254" customFormat="false" ht="15" hidden="false" customHeight="false" outlineLevel="0" collapsed="false">
      <c r="A254" s="4"/>
      <c r="B254" s="5"/>
      <c r="C254" s="5"/>
      <c r="D254" s="5"/>
      <c r="E254" s="5"/>
      <c r="F254" s="6"/>
      <c r="G254" s="6"/>
      <c r="H254" s="7" t="str">
        <f aca="false">IF(E254="","",E254*F254-G254)</f>
        <v/>
      </c>
      <c r="I254" s="5"/>
      <c r="J254" s="5"/>
      <c r="K254" s="8" t="str">
        <f aca="false">IF(A254="","",MONTH(A254)&amp;"/"&amp;YEAR(A254))</f>
        <v/>
      </c>
    </row>
    <row r="255" customFormat="false" ht="15" hidden="false" customHeight="false" outlineLevel="0" collapsed="false">
      <c r="A255" s="4"/>
      <c r="B255" s="5"/>
      <c r="C255" s="5"/>
      <c r="D255" s="5"/>
      <c r="E255" s="5"/>
      <c r="F255" s="6"/>
      <c r="G255" s="6"/>
      <c r="H255" s="7" t="str">
        <f aca="false">IF(E255="","",E255*F255-G255)</f>
        <v/>
      </c>
      <c r="I255" s="5"/>
      <c r="J255" s="5"/>
      <c r="K255" s="8" t="str">
        <f aca="false">IF(A255="","",MONTH(A255)&amp;"/"&amp;YEAR(A255))</f>
        <v/>
      </c>
    </row>
    <row r="256" customFormat="false" ht="15" hidden="false" customHeight="false" outlineLevel="0" collapsed="false">
      <c r="A256" s="4"/>
      <c r="B256" s="5"/>
      <c r="C256" s="5"/>
      <c r="D256" s="5"/>
      <c r="E256" s="5"/>
      <c r="F256" s="6"/>
      <c r="G256" s="6"/>
      <c r="H256" s="7" t="str">
        <f aca="false">IF(E256="","",E256*F256-G256)</f>
        <v/>
      </c>
      <c r="I256" s="5"/>
      <c r="J256" s="5"/>
      <c r="K256" s="8" t="str">
        <f aca="false">IF(A256="","",MONTH(A256)&amp;"/"&amp;YEAR(A256))</f>
        <v/>
      </c>
    </row>
    <row r="257" customFormat="false" ht="15" hidden="false" customHeight="false" outlineLevel="0" collapsed="false">
      <c r="A257" s="4"/>
      <c r="B257" s="5"/>
      <c r="C257" s="5"/>
      <c r="D257" s="5"/>
      <c r="E257" s="5"/>
      <c r="F257" s="6"/>
      <c r="G257" s="6"/>
      <c r="H257" s="7" t="str">
        <f aca="false">IF(E257="","",E257*F257-G257)</f>
        <v/>
      </c>
      <c r="I257" s="5"/>
      <c r="J257" s="5"/>
      <c r="K257" s="8" t="str">
        <f aca="false">IF(A257="","",MONTH(A257)&amp;"/"&amp;YEAR(A257))</f>
        <v/>
      </c>
    </row>
    <row r="258" customFormat="false" ht="15" hidden="false" customHeight="false" outlineLevel="0" collapsed="false">
      <c r="A258" s="4"/>
      <c r="B258" s="5"/>
      <c r="C258" s="5"/>
      <c r="D258" s="5"/>
      <c r="E258" s="5"/>
      <c r="F258" s="6"/>
      <c r="G258" s="6"/>
      <c r="H258" s="7" t="str">
        <f aca="false">IF(E258="","",E258*F258-G258)</f>
        <v/>
      </c>
      <c r="I258" s="5"/>
      <c r="J258" s="5"/>
      <c r="K258" s="8" t="str">
        <f aca="false">IF(A258="","",MONTH(A258)&amp;"/"&amp;YEAR(A258))</f>
        <v/>
      </c>
    </row>
    <row r="259" customFormat="false" ht="15" hidden="false" customHeight="false" outlineLevel="0" collapsed="false">
      <c r="A259" s="4"/>
      <c r="B259" s="5"/>
      <c r="C259" s="5"/>
      <c r="D259" s="5"/>
      <c r="E259" s="5"/>
      <c r="F259" s="6"/>
      <c r="G259" s="6"/>
      <c r="H259" s="7" t="str">
        <f aca="false">IF(E259="","",E259*F259-G259)</f>
        <v/>
      </c>
      <c r="I259" s="5"/>
      <c r="J259" s="5"/>
      <c r="K259" s="8" t="str">
        <f aca="false">IF(A259="","",MONTH(A259)&amp;"/"&amp;YEAR(A259))</f>
        <v/>
      </c>
    </row>
    <row r="260" customFormat="false" ht="15" hidden="false" customHeight="false" outlineLevel="0" collapsed="false">
      <c r="A260" s="4"/>
      <c r="B260" s="5"/>
      <c r="C260" s="5"/>
      <c r="D260" s="5"/>
      <c r="E260" s="5"/>
      <c r="F260" s="6"/>
      <c r="G260" s="6"/>
      <c r="H260" s="7" t="str">
        <f aca="false">IF(E260="","",E260*F260-G260)</f>
        <v/>
      </c>
      <c r="I260" s="5"/>
      <c r="J260" s="5"/>
      <c r="K260" s="8" t="str">
        <f aca="false">IF(A260="","",MONTH(A260)&amp;"/"&amp;YEAR(A260))</f>
        <v/>
      </c>
    </row>
    <row r="261" customFormat="false" ht="15" hidden="false" customHeight="false" outlineLevel="0" collapsed="false">
      <c r="A261" s="4"/>
      <c r="B261" s="5"/>
      <c r="C261" s="5"/>
      <c r="D261" s="5"/>
      <c r="E261" s="5"/>
      <c r="F261" s="6"/>
      <c r="G261" s="6"/>
      <c r="H261" s="7" t="str">
        <f aca="false">IF(E261="","",E261*F261-G261)</f>
        <v/>
      </c>
      <c r="I261" s="5"/>
      <c r="J261" s="5"/>
      <c r="K261" s="8" t="str">
        <f aca="false">IF(A261="","",MONTH(A261)&amp;"/"&amp;YEAR(A261))</f>
        <v/>
      </c>
    </row>
    <row r="262" customFormat="false" ht="15" hidden="false" customHeight="false" outlineLevel="0" collapsed="false">
      <c r="A262" s="4"/>
      <c r="B262" s="5"/>
      <c r="C262" s="5"/>
      <c r="D262" s="5"/>
      <c r="E262" s="5"/>
      <c r="F262" s="6"/>
      <c r="G262" s="6"/>
      <c r="H262" s="7" t="str">
        <f aca="false">IF(E262="","",E262*F262-G262)</f>
        <v/>
      </c>
      <c r="I262" s="5"/>
      <c r="J262" s="5"/>
      <c r="K262" s="8" t="str">
        <f aca="false">IF(A262="","",MONTH(A262)&amp;"/"&amp;YEAR(A262))</f>
        <v/>
      </c>
    </row>
    <row r="263" customFormat="false" ht="15" hidden="false" customHeight="false" outlineLevel="0" collapsed="false">
      <c r="A263" s="4"/>
      <c r="B263" s="5"/>
      <c r="C263" s="5"/>
      <c r="D263" s="5"/>
      <c r="E263" s="5"/>
      <c r="F263" s="6"/>
      <c r="G263" s="6"/>
      <c r="H263" s="7" t="str">
        <f aca="false">IF(E263="","",E263*F263-G263)</f>
        <v/>
      </c>
      <c r="I263" s="5"/>
      <c r="J263" s="5"/>
      <c r="K263" s="8" t="str">
        <f aca="false">IF(A263="","",MONTH(A263)&amp;"/"&amp;YEAR(A263))</f>
        <v/>
      </c>
    </row>
    <row r="264" customFormat="false" ht="15" hidden="false" customHeight="false" outlineLevel="0" collapsed="false">
      <c r="A264" s="4"/>
      <c r="B264" s="5"/>
      <c r="C264" s="5"/>
      <c r="D264" s="5"/>
      <c r="E264" s="5"/>
      <c r="F264" s="6"/>
      <c r="G264" s="6"/>
      <c r="H264" s="7" t="str">
        <f aca="false">IF(E264="","",E264*F264-G264)</f>
        <v/>
      </c>
      <c r="I264" s="5"/>
      <c r="J264" s="5"/>
      <c r="K264" s="8" t="str">
        <f aca="false">IF(A264="","",MONTH(A264)&amp;"/"&amp;YEAR(A264))</f>
        <v/>
      </c>
    </row>
    <row r="265" customFormat="false" ht="15" hidden="false" customHeight="false" outlineLevel="0" collapsed="false">
      <c r="A265" s="4"/>
      <c r="B265" s="5"/>
      <c r="C265" s="5"/>
      <c r="D265" s="5"/>
      <c r="E265" s="5"/>
      <c r="F265" s="6"/>
      <c r="G265" s="6"/>
      <c r="H265" s="7" t="str">
        <f aca="false">IF(E265="","",E265*F265-G265)</f>
        <v/>
      </c>
      <c r="I265" s="5"/>
      <c r="J265" s="5"/>
      <c r="K265" s="8" t="str">
        <f aca="false">IF(A265="","",MONTH(A265)&amp;"/"&amp;YEAR(A265))</f>
        <v/>
      </c>
    </row>
    <row r="266" customFormat="false" ht="15" hidden="false" customHeight="false" outlineLevel="0" collapsed="false">
      <c r="A266" s="4"/>
      <c r="B266" s="5"/>
      <c r="C266" s="5"/>
      <c r="D266" s="5"/>
      <c r="E266" s="5"/>
      <c r="F266" s="6"/>
      <c r="G266" s="6"/>
      <c r="H266" s="7" t="str">
        <f aca="false">IF(E266="","",E266*F266-G266)</f>
        <v/>
      </c>
      <c r="I266" s="5"/>
      <c r="J266" s="5"/>
      <c r="K266" s="8" t="str">
        <f aca="false">IF(A266="","",MONTH(A266)&amp;"/"&amp;YEAR(A266))</f>
        <v/>
      </c>
    </row>
    <row r="267" customFormat="false" ht="15" hidden="false" customHeight="false" outlineLevel="0" collapsed="false">
      <c r="A267" s="4"/>
      <c r="B267" s="5"/>
      <c r="C267" s="5"/>
      <c r="D267" s="5"/>
      <c r="E267" s="5"/>
      <c r="F267" s="6"/>
      <c r="G267" s="6"/>
      <c r="H267" s="7" t="str">
        <f aca="false">IF(E267="","",E267*F267-G267)</f>
        <v/>
      </c>
      <c r="I267" s="5"/>
      <c r="J267" s="5"/>
      <c r="K267" s="8" t="str">
        <f aca="false">IF(A267="","",MONTH(A267)&amp;"/"&amp;YEAR(A267))</f>
        <v/>
      </c>
    </row>
    <row r="268" customFormat="false" ht="15" hidden="false" customHeight="false" outlineLevel="0" collapsed="false">
      <c r="A268" s="4"/>
      <c r="B268" s="5"/>
      <c r="C268" s="5"/>
      <c r="D268" s="5"/>
      <c r="E268" s="5"/>
      <c r="F268" s="6"/>
      <c r="G268" s="6"/>
      <c r="H268" s="7" t="str">
        <f aca="false">IF(E268="","",E268*F268-G268)</f>
        <v/>
      </c>
      <c r="I268" s="5"/>
      <c r="J268" s="5"/>
      <c r="K268" s="8" t="str">
        <f aca="false">IF(A268="","",MONTH(A268)&amp;"/"&amp;YEAR(A268))</f>
        <v/>
      </c>
    </row>
    <row r="269" customFormat="false" ht="15" hidden="false" customHeight="false" outlineLevel="0" collapsed="false">
      <c r="A269" s="4"/>
      <c r="B269" s="5"/>
      <c r="C269" s="5"/>
      <c r="D269" s="5"/>
      <c r="E269" s="5"/>
      <c r="F269" s="6"/>
      <c r="G269" s="6"/>
      <c r="H269" s="7" t="str">
        <f aca="false">IF(E269="","",E269*F269-G269)</f>
        <v/>
      </c>
      <c r="I269" s="5"/>
      <c r="J269" s="5"/>
      <c r="K269" s="8" t="str">
        <f aca="false">IF(A269="","",MONTH(A269)&amp;"/"&amp;YEAR(A269))</f>
        <v/>
      </c>
    </row>
    <row r="270" customFormat="false" ht="15" hidden="false" customHeight="false" outlineLevel="0" collapsed="false">
      <c r="A270" s="4"/>
      <c r="B270" s="5"/>
      <c r="C270" s="5"/>
      <c r="D270" s="5"/>
      <c r="E270" s="5"/>
      <c r="F270" s="6"/>
      <c r="G270" s="6"/>
      <c r="H270" s="7" t="str">
        <f aca="false">IF(E270="","",E270*F270-G270)</f>
        <v/>
      </c>
      <c r="I270" s="5"/>
      <c r="J270" s="5"/>
      <c r="K270" s="8" t="str">
        <f aca="false">IF(A270="","",MONTH(A270)&amp;"/"&amp;YEAR(A270))</f>
        <v/>
      </c>
    </row>
    <row r="271" customFormat="false" ht="15" hidden="false" customHeight="false" outlineLevel="0" collapsed="false">
      <c r="A271" s="4"/>
      <c r="B271" s="5"/>
      <c r="C271" s="5"/>
      <c r="D271" s="5"/>
      <c r="E271" s="5"/>
      <c r="F271" s="6"/>
      <c r="G271" s="6"/>
      <c r="H271" s="7" t="str">
        <f aca="false">IF(E271="","",E271*F271-G271)</f>
        <v/>
      </c>
      <c r="I271" s="5"/>
      <c r="J271" s="5"/>
      <c r="K271" s="8" t="str">
        <f aca="false">IF(A271="","",MONTH(A271)&amp;"/"&amp;YEAR(A271))</f>
        <v/>
      </c>
    </row>
    <row r="272" customFormat="false" ht="15" hidden="false" customHeight="false" outlineLevel="0" collapsed="false">
      <c r="A272" s="4"/>
      <c r="B272" s="5"/>
      <c r="C272" s="5"/>
      <c r="D272" s="5"/>
      <c r="E272" s="5"/>
      <c r="F272" s="6"/>
      <c r="G272" s="6"/>
      <c r="H272" s="7" t="str">
        <f aca="false">IF(E272="","",E272*F272-G272)</f>
        <v/>
      </c>
      <c r="I272" s="5"/>
      <c r="J272" s="5"/>
      <c r="K272" s="8" t="str">
        <f aca="false">IF(A272="","",MONTH(A272)&amp;"/"&amp;YEAR(A272))</f>
        <v/>
      </c>
    </row>
    <row r="273" customFormat="false" ht="15" hidden="false" customHeight="false" outlineLevel="0" collapsed="false">
      <c r="A273" s="4"/>
      <c r="B273" s="5"/>
      <c r="C273" s="5"/>
      <c r="D273" s="5"/>
      <c r="E273" s="5"/>
      <c r="F273" s="6"/>
      <c r="G273" s="6"/>
      <c r="H273" s="7" t="str">
        <f aca="false">IF(E273="","",E273*F273-G273)</f>
        <v/>
      </c>
      <c r="I273" s="5"/>
      <c r="J273" s="5"/>
      <c r="K273" s="8" t="str">
        <f aca="false">IF(A273="","",MONTH(A273)&amp;"/"&amp;YEAR(A273))</f>
        <v/>
      </c>
    </row>
    <row r="274" customFormat="false" ht="15" hidden="false" customHeight="false" outlineLevel="0" collapsed="false">
      <c r="A274" s="4"/>
      <c r="B274" s="5"/>
      <c r="C274" s="5"/>
      <c r="D274" s="5"/>
      <c r="E274" s="5"/>
      <c r="F274" s="6"/>
      <c r="G274" s="6"/>
      <c r="H274" s="7" t="str">
        <f aca="false">IF(E274="","",E274*F274-G274)</f>
        <v/>
      </c>
      <c r="I274" s="5"/>
      <c r="J274" s="5"/>
      <c r="K274" s="8" t="str">
        <f aca="false">IF(A274="","",MONTH(A274)&amp;"/"&amp;YEAR(A274))</f>
        <v/>
      </c>
    </row>
    <row r="275" customFormat="false" ht="15" hidden="false" customHeight="false" outlineLevel="0" collapsed="false">
      <c r="A275" s="4"/>
      <c r="B275" s="5"/>
      <c r="C275" s="5"/>
      <c r="D275" s="5"/>
      <c r="E275" s="5"/>
      <c r="F275" s="6"/>
      <c r="G275" s="6"/>
      <c r="H275" s="7" t="str">
        <f aca="false">IF(E275="","",E275*F275-G275)</f>
        <v/>
      </c>
      <c r="I275" s="5"/>
      <c r="J275" s="5"/>
      <c r="K275" s="8" t="str">
        <f aca="false">IF(A275="","",MONTH(A275)&amp;"/"&amp;YEAR(A275))</f>
        <v/>
      </c>
    </row>
    <row r="276" customFormat="false" ht="15" hidden="false" customHeight="false" outlineLevel="0" collapsed="false">
      <c r="A276" s="4"/>
      <c r="B276" s="5"/>
      <c r="C276" s="5"/>
      <c r="D276" s="5"/>
      <c r="E276" s="5"/>
      <c r="F276" s="6"/>
      <c r="G276" s="6"/>
      <c r="H276" s="7" t="str">
        <f aca="false">IF(E276="","",E276*F276-G276)</f>
        <v/>
      </c>
      <c r="I276" s="5"/>
      <c r="J276" s="5"/>
      <c r="K276" s="8" t="str">
        <f aca="false">IF(A276="","",MONTH(A276)&amp;"/"&amp;YEAR(A276))</f>
        <v/>
      </c>
    </row>
    <row r="277" customFormat="false" ht="15" hidden="false" customHeight="false" outlineLevel="0" collapsed="false">
      <c r="A277" s="4"/>
      <c r="B277" s="5"/>
      <c r="C277" s="5"/>
      <c r="D277" s="5"/>
      <c r="E277" s="5"/>
      <c r="F277" s="6"/>
      <c r="G277" s="6"/>
      <c r="H277" s="7" t="str">
        <f aca="false">IF(E277="","",E277*F277-G277)</f>
        <v/>
      </c>
      <c r="I277" s="5"/>
      <c r="J277" s="5"/>
      <c r="K277" s="8" t="str">
        <f aca="false">IF(A277="","",MONTH(A277)&amp;"/"&amp;YEAR(A277))</f>
        <v/>
      </c>
    </row>
    <row r="278" customFormat="false" ht="15" hidden="false" customHeight="false" outlineLevel="0" collapsed="false">
      <c r="A278" s="4"/>
      <c r="B278" s="5"/>
      <c r="C278" s="5"/>
      <c r="D278" s="5"/>
      <c r="E278" s="5"/>
      <c r="F278" s="6"/>
      <c r="G278" s="6"/>
      <c r="H278" s="7" t="str">
        <f aca="false">IF(E278="","",E278*F278-G278)</f>
        <v/>
      </c>
      <c r="I278" s="5"/>
      <c r="J278" s="5"/>
      <c r="K278" s="8" t="str">
        <f aca="false">IF(A278="","",MONTH(A278)&amp;"/"&amp;YEAR(A278))</f>
        <v/>
      </c>
    </row>
    <row r="279" customFormat="false" ht="15" hidden="false" customHeight="false" outlineLevel="0" collapsed="false">
      <c r="A279" s="4"/>
      <c r="B279" s="5"/>
      <c r="C279" s="5"/>
      <c r="D279" s="5"/>
      <c r="E279" s="5"/>
      <c r="F279" s="6"/>
      <c r="G279" s="6"/>
      <c r="H279" s="7" t="str">
        <f aca="false">IF(E279="","",E279*F279-G279)</f>
        <v/>
      </c>
      <c r="I279" s="5"/>
      <c r="J279" s="5"/>
      <c r="K279" s="8" t="str">
        <f aca="false">IF(A279="","",MONTH(A279)&amp;"/"&amp;YEAR(A279))</f>
        <v/>
      </c>
    </row>
    <row r="280" customFormat="false" ht="15" hidden="false" customHeight="false" outlineLevel="0" collapsed="false">
      <c r="A280" s="4"/>
      <c r="B280" s="5"/>
      <c r="C280" s="5"/>
      <c r="D280" s="5"/>
      <c r="E280" s="5"/>
      <c r="F280" s="6"/>
      <c r="G280" s="6"/>
      <c r="H280" s="7" t="str">
        <f aca="false">IF(E280="","",E280*F280-G280)</f>
        <v/>
      </c>
      <c r="I280" s="5"/>
      <c r="J280" s="5"/>
      <c r="K280" s="8" t="str">
        <f aca="false">IF(A280="","",MONTH(A280)&amp;"/"&amp;YEAR(A280))</f>
        <v/>
      </c>
    </row>
    <row r="281" customFormat="false" ht="15" hidden="false" customHeight="false" outlineLevel="0" collapsed="false">
      <c r="A281" s="4"/>
      <c r="B281" s="5"/>
      <c r="C281" s="5"/>
      <c r="D281" s="5"/>
      <c r="E281" s="5"/>
      <c r="F281" s="6"/>
      <c r="G281" s="6"/>
      <c r="H281" s="7" t="str">
        <f aca="false">IF(E281="","",E281*F281-G281)</f>
        <v/>
      </c>
      <c r="I281" s="5"/>
      <c r="J281" s="5"/>
      <c r="K281" s="8" t="str">
        <f aca="false">IF(A281="","",MONTH(A281)&amp;"/"&amp;YEAR(A281))</f>
        <v/>
      </c>
    </row>
    <row r="282" customFormat="false" ht="15" hidden="false" customHeight="false" outlineLevel="0" collapsed="false">
      <c r="A282" s="4"/>
      <c r="B282" s="5"/>
      <c r="C282" s="5"/>
      <c r="D282" s="5"/>
      <c r="E282" s="5"/>
      <c r="F282" s="6"/>
      <c r="G282" s="6"/>
      <c r="H282" s="7" t="str">
        <f aca="false">IF(E282="","",E282*F282-G282)</f>
        <v/>
      </c>
      <c r="I282" s="5"/>
      <c r="J282" s="5"/>
      <c r="K282" s="8" t="str">
        <f aca="false">IF(A282="","",MONTH(A282)&amp;"/"&amp;YEAR(A282))</f>
        <v/>
      </c>
    </row>
    <row r="283" customFormat="false" ht="15" hidden="false" customHeight="false" outlineLevel="0" collapsed="false">
      <c r="A283" s="4"/>
      <c r="B283" s="5"/>
      <c r="C283" s="5"/>
      <c r="D283" s="5"/>
      <c r="E283" s="5"/>
      <c r="F283" s="6"/>
      <c r="G283" s="6"/>
      <c r="H283" s="7" t="str">
        <f aca="false">IF(E283="","",E283*F283-G283)</f>
        <v/>
      </c>
      <c r="I283" s="5"/>
      <c r="J283" s="5"/>
      <c r="K283" s="8" t="str">
        <f aca="false">IF(A283="","",MONTH(A283)&amp;"/"&amp;YEAR(A283))</f>
        <v/>
      </c>
    </row>
    <row r="284" customFormat="false" ht="15" hidden="false" customHeight="false" outlineLevel="0" collapsed="false">
      <c r="A284" s="4"/>
      <c r="B284" s="5"/>
      <c r="C284" s="5"/>
      <c r="D284" s="5"/>
      <c r="E284" s="5"/>
      <c r="F284" s="6"/>
      <c r="G284" s="6"/>
      <c r="H284" s="7" t="str">
        <f aca="false">IF(E284="","",E284*F284-G284)</f>
        <v/>
      </c>
      <c r="I284" s="5"/>
      <c r="J284" s="5"/>
      <c r="K284" s="8" t="str">
        <f aca="false">IF(A284="","",MONTH(A284)&amp;"/"&amp;YEAR(A284))</f>
        <v/>
      </c>
    </row>
    <row r="285" customFormat="false" ht="15" hidden="false" customHeight="false" outlineLevel="0" collapsed="false">
      <c r="A285" s="4"/>
      <c r="B285" s="5"/>
      <c r="C285" s="5"/>
      <c r="D285" s="5"/>
      <c r="E285" s="5"/>
      <c r="F285" s="6"/>
      <c r="G285" s="6"/>
      <c r="H285" s="7" t="str">
        <f aca="false">IF(E285="","",E285*F285-G285)</f>
        <v/>
      </c>
      <c r="I285" s="5"/>
      <c r="J285" s="5"/>
      <c r="K285" s="8" t="str">
        <f aca="false">IF(A285="","",MONTH(A285)&amp;"/"&amp;YEAR(A285))</f>
        <v/>
      </c>
    </row>
    <row r="286" customFormat="false" ht="15" hidden="false" customHeight="false" outlineLevel="0" collapsed="false">
      <c r="A286" s="4"/>
      <c r="B286" s="5"/>
      <c r="C286" s="5"/>
      <c r="D286" s="5"/>
      <c r="E286" s="5"/>
      <c r="F286" s="6"/>
      <c r="G286" s="6"/>
      <c r="H286" s="7" t="str">
        <f aca="false">IF(E286="","",E286*F286-G286)</f>
        <v/>
      </c>
      <c r="I286" s="5"/>
      <c r="J286" s="5"/>
      <c r="K286" s="8" t="str">
        <f aca="false">IF(A286="","",MONTH(A286)&amp;"/"&amp;YEAR(A286))</f>
        <v/>
      </c>
    </row>
    <row r="287" customFormat="false" ht="15" hidden="false" customHeight="false" outlineLevel="0" collapsed="false">
      <c r="A287" s="4"/>
      <c r="B287" s="5"/>
      <c r="C287" s="5"/>
      <c r="D287" s="5"/>
      <c r="E287" s="5"/>
      <c r="F287" s="6"/>
      <c r="G287" s="6"/>
      <c r="H287" s="7" t="str">
        <f aca="false">IF(E287="","",E287*F287-G287)</f>
        <v/>
      </c>
      <c r="I287" s="5"/>
      <c r="J287" s="5"/>
      <c r="K287" s="8" t="str">
        <f aca="false">IF(A287="","",MONTH(A287)&amp;"/"&amp;YEAR(A287))</f>
        <v/>
      </c>
    </row>
    <row r="288" customFormat="false" ht="15" hidden="false" customHeight="false" outlineLevel="0" collapsed="false">
      <c r="A288" s="4"/>
      <c r="B288" s="5"/>
      <c r="C288" s="5"/>
      <c r="D288" s="5"/>
      <c r="E288" s="5"/>
      <c r="F288" s="6"/>
      <c r="G288" s="6"/>
      <c r="H288" s="7" t="str">
        <f aca="false">IF(E288="","",E288*F288-G288)</f>
        <v/>
      </c>
      <c r="I288" s="5"/>
      <c r="J288" s="5"/>
      <c r="K288" s="8" t="str">
        <f aca="false">IF(A288="","",MONTH(A288)&amp;"/"&amp;YEAR(A288))</f>
        <v/>
      </c>
    </row>
    <row r="289" customFormat="false" ht="15" hidden="false" customHeight="false" outlineLevel="0" collapsed="false">
      <c r="A289" s="4"/>
      <c r="B289" s="5"/>
      <c r="C289" s="5"/>
      <c r="D289" s="5"/>
      <c r="E289" s="5"/>
      <c r="F289" s="6"/>
      <c r="G289" s="6"/>
      <c r="H289" s="7" t="str">
        <f aca="false">IF(E289="","",E289*F289-G289)</f>
        <v/>
      </c>
      <c r="I289" s="5"/>
      <c r="J289" s="5"/>
      <c r="K289" s="8" t="str">
        <f aca="false">IF(A289="","",MONTH(A289)&amp;"/"&amp;YEAR(A289))</f>
        <v/>
      </c>
    </row>
    <row r="290" customFormat="false" ht="15" hidden="false" customHeight="false" outlineLevel="0" collapsed="false">
      <c r="A290" s="4"/>
      <c r="B290" s="5"/>
      <c r="C290" s="5"/>
      <c r="D290" s="5"/>
      <c r="E290" s="5"/>
      <c r="F290" s="6"/>
      <c r="G290" s="6"/>
      <c r="H290" s="7" t="str">
        <f aca="false">IF(E290="","",E290*F290-G290)</f>
        <v/>
      </c>
      <c r="I290" s="5"/>
      <c r="J290" s="5"/>
      <c r="K290" s="8" t="str">
        <f aca="false">IF(A290="","",MONTH(A290)&amp;"/"&amp;YEAR(A290))</f>
        <v/>
      </c>
    </row>
    <row r="291" customFormat="false" ht="15" hidden="false" customHeight="false" outlineLevel="0" collapsed="false">
      <c r="A291" s="4"/>
      <c r="B291" s="5"/>
      <c r="C291" s="5"/>
      <c r="D291" s="5"/>
      <c r="E291" s="5"/>
      <c r="F291" s="6"/>
      <c r="G291" s="6"/>
      <c r="H291" s="7" t="str">
        <f aca="false">IF(E291="","",E291*F291-G291)</f>
        <v/>
      </c>
      <c r="I291" s="5"/>
      <c r="J291" s="5"/>
      <c r="K291" s="8" t="str">
        <f aca="false">IF(A291="","",MONTH(A291)&amp;"/"&amp;YEAR(A291))</f>
        <v/>
      </c>
    </row>
    <row r="292" customFormat="false" ht="15" hidden="false" customHeight="false" outlineLevel="0" collapsed="false">
      <c r="A292" s="4"/>
      <c r="B292" s="5"/>
      <c r="C292" s="5"/>
      <c r="D292" s="5"/>
      <c r="E292" s="5"/>
      <c r="F292" s="6"/>
      <c r="G292" s="6"/>
      <c r="H292" s="7" t="str">
        <f aca="false">IF(E292="","",E292*F292-G292)</f>
        <v/>
      </c>
      <c r="I292" s="5"/>
      <c r="J292" s="5"/>
      <c r="K292" s="8" t="str">
        <f aca="false">IF(A292="","",MONTH(A292)&amp;"/"&amp;YEAR(A292))</f>
        <v/>
      </c>
    </row>
    <row r="293" customFormat="false" ht="15" hidden="false" customHeight="false" outlineLevel="0" collapsed="false">
      <c r="A293" s="4"/>
      <c r="B293" s="5"/>
      <c r="C293" s="5"/>
      <c r="D293" s="5"/>
      <c r="E293" s="5"/>
      <c r="F293" s="6"/>
      <c r="G293" s="6"/>
      <c r="H293" s="7" t="str">
        <f aca="false">IF(E293="","",E293*F293-G293)</f>
        <v/>
      </c>
      <c r="I293" s="5"/>
      <c r="J293" s="5"/>
      <c r="K293" s="8" t="str">
        <f aca="false">IF(A293="","",MONTH(A293)&amp;"/"&amp;YEAR(A293))</f>
        <v/>
      </c>
    </row>
    <row r="294" customFormat="false" ht="15" hidden="false" customHeight="false" outlineLevel="0" collapsed="false">
      <c r="A294" s="4"/>
      <c r="B294" s="5"/>
      <c r="C294" s="5"/>
      <c r="D294" s="5"/>
      <c r="E294" s="5"/>
      <c r="F294" s="6"/>
      <c r="G294" s="6"/>
      <c r="H294" s="7" t="str">
        <f aca="false">IF(E294="","",E294*F294-G294)</f>
        <v/>
      </c>
      <c r="I294" s="5"/>
      <c r="J294" s="5"/>
      <c r="K294" s="8" t="str">
        <f aca="false">IF(A294="","",MONTH(A294)&amp;"/"&amp;YEAR(A294))</f>
        <v/>
      </c>
    </row>
    <row r="295" customFormat="false" ht="15" hidden="false" customHeight="false" outlineLevel="0" collapsed="false">
      <c r="A295" s="4"/>
      <c r="B295" s="5"/>
      <c r="C295" s="5"/>
      <c r="D295" s="5"/>
      <c r="E295" s="5"/>
      <c r="F295" s="6"/>
      <c r="G295" s="6"/>
      <c r="H295" s="7" t="str">
        <f aca="false">IF(E295="","",E295*F295-G295)</f>
        <v/>
      </c>
      <c r="I295" s="5"/>
      <c r="J295" s="5"/>
      <c r="K295" s="8" t="str">
        <f aca="false">IF(A295="","",MONTH(A295)&amp;"/"&amp;YEAR(A295))</f>
        <v/>
      </c>
    </row>
    <row r="296" customFormat="false" ht="15" hidden="false" customHeight="false" outlineLevel="0" collapsed="false">
      <c r="A296" s="4"/>
      <c r="B296" s="5"/>
      <c r="C296" s="5"/>
      <c r="D296" s="5"/>
      <c r="E296" s="5"/>
      <c r="F296" s="6"/>
      <c r="G296" s="6"/>
      <c r="H296" s="7" t="str">
        <f aca="false">IF(E296="","",E296*F296-G296)</f>
        <v/>
      </c>
      <c r="I296" s="5"/>
      <c r="J296" s="5"/>
      <c r="K296" s="8" t="str">
        <f aca="false">IF(A296="","",MONTH(A296)&amp;"/"&amp;YEAR(A296))</f>
        <v/>
      </c>
    </row>
    <row r="297" customFormat="false" ht="15" hidden="false" customHeight="false" outlineLevel="0" collapsed="false">
      <c r="A297" s="4"/>
      <c r="B297" s="5"/>
      <c r="C297" s="5"/>
      <c r="D297" s="5"/>
      <c r="E297" s="5"/>
      <c r="F297" s="6"/>
      <c r="G297" s="6"/>
      <c r="H297" s="7" t="str">
        <f aca="false">IF(E297="","",E297*F297-G297)</f>
        <v/>
      </c>
      <c r="I297" s="5"/>
      <c r="J297" s="5"/>
      <c r="K297" s="8" t="str">
        <f aca="false">IF(A297="","",MONTH(A297)&amp;"/"&amp;YEAR(A297))</f>
        <v/>
      </c>
    </row>
    <row r="298" customFormat="false" ht="15" hidden="false" customHeight="false" outlineLevel="0" collapsed="false">
      <c r="A298" s="4"/>
      <c r="B298" s="5"/>
      <c r="C298" s="5"/>
      <c r="D298" s="5"/>
      <c r="E298" s="5"/>
      <c r="F298" s="6"/>
      <c r="G298" s="6"/>
      <c r="H298" s="7" t="str">
        <f aca="false">IF(E298="","",E298*F298-G298)</f>
        <v/>
      </c>
      <c r="I298" s="5"/>
      <c r="J298" s="5"/>
      <c r="K298" s="8" t="str">
        <f aca="false">IF(A298="","",MONTH(A298)&amp;"/"&amp;YEAR(A298))</f>
        <v/>
      </c>
    </row>
    <row r="299" customFormat="false" ht="15" hidden="false" customHeight="false" outlineLevel="0" collapsed="false">
      <c r="A299" s="4"/>
      <c r="B299" s="5"/>
      <c r="C299" s="5"/>
      <c r="D299" s="5"/>
      <c r="E299" s="5"/>
      <c r="F299" s="6"/>
      <c r="G299" s="6"/>
      <c r="H299" s="7" t="str">
        <f aca="false">IF(E299="","",E299*F299-G299)</f>
        <v/>
      </c>
      <c r="I299" s="5"/>
      <c r="J299" s="5"/>
      <c r="K299" s="8" t="str">
        <f aca="false">IF(A299="","",MONTH(A299)&amp;"/"&amp;YEAR(A299))</f>
        <v/>
      </c>
    </row>
    <row r="300" customFormat="false" ht="15" hidden="false" customHeight="false" outlineLevel="0" collapsed="false">
      <c r="A300" s="4"/>
      <c r="B300" s="5"/>
      <c r="C300" s="5"/>
      <c r="D300" s="5"/>
      <c r="E300" s="5"/>
      <c r="F300" s="6"/>
      <c r="G300" s="6"/>
      <c r="H300" s="7" t="str">
        <f aca="false">IF(E300="","",E300*F300-G300)</f>
        <v/>
      </c>
      <c r="I300" s="5"/>
      <c r="J300" s="5"/>
      <c r="K300" s="8" t="str">
        <f aca="false">IF(A300="","",MONTH(A300)&amp;"/"&amp;YEAR(A300))</f>
        <v/>
      </c>
    </row>
    <row r="301" customFormat="false" ht="15" hidden="false" customHeight="false" outlineLevel="0" collapsed="false">
      <c r="A301" s="4"/>
      <c r="B301" s="5"/>
      <c r="C301" s="5"/>
      <c r="D301" s="5"/>
      <c r="E301" s="5"/>
      <c r="F301" s="6"/>
      <c r="G301" s="6"/>
      <c r="H301" s="7" t="str">
        <f aca="false">IF(E301="","",E301*F301-G301)</f>
        <v/>
      </c>
      <c r="I301" s="5"/>
      <c r="J301" s="5"/>
      <c r="K301" s="8" t="str">
        <f aca="false">IF(A301="","",MONTH(A301)&amp;"/"&amp;YEAR(A301))</f>
        <v/>
      </c>
    </row>
    <row r="302" customFormat="false" ht="15" hidden="false" customHeight="false" outlineLevel="0" collapsed="false">
      <c r="A302" s="4"/>
      <c r="B302" s="5"/>
      <c r="C302" s="5"/>
      <c r="D302" s="5"/>
      <c r="E302" s="5"/>
      <c r="F302" s="6"/>
      <c r="G302" s="6"/>
      <c r="H302" s="7" t="str">
        <f aca="false">IF(E302="","",E302*F302-G302)</f>
        <v/>
      </c>
      <c r="I302" s="5"/>
      <c r="J302" s="5"/>
      <c r="K302" s="8" t="str">
        <f aca="false">IF(A302="","",MONTH(A302)&amp;"/"&amp;YEAR(A302))</f>
        <v/>
      </c>
    </row>
    <row r="303" customFormat="false" ht="15" hidden="false" customHeight="false" outlineLevel="0" collapsed="false">
      <c r="A303" s="4"/>
      <c r="B303" s="5"/>
      <c r="C303" s="5"/>
      <c r="D303" s="5"/>
      <c r="E303" s="5"/>
      <c r="F303" s="6"/>
      <c r="G303" s="6"/>
      <c r="H303" s="7" t="str">
        <f aca="false">IF(E303="","",E303*F303-G303)</f>
        <v/>
      </c>
      <c r="I303" s="5"/>
      <c r="J303" s="5"/>
      <c r="K303" s="8" t="str">
        <f aca="false">IF(A303="","",MONTH(A303)&amp;"/"&amp;YEAR(A303))</f>
        <v/>
      </c>
    </row>
    <row r="304" customFormat="false" ht="15" hidden="false" customHeight="false" outlineLevel="0" collapsed="false">
      <c r="A304" s="4"/>
      <c r="B304" s="5"/>
      <c r="C304" s="5"/>
      <c r="D304" s="5"/>
      <c r="E304" s="5"/>
      <c r="F304" s="6"/>
      <c r="G304" s="6"/>
      <c r="H304" s="7" t="str">
        <f aca="false">IF(E304="","",E304*F304-G304)</f>
        <v/>
      </c>
      <c r="I304" s="5"/>
      <c r="J304" s="5"/>
      <c r="K304" s="8" t="str">
        <f aca="false">IF(A304="","",MONTH(A304)&amp;"/"&amp;YEAR(A304))</f>
        <v/>
      </c>
    </row>
    <row r="305" customFormat="false" ht="15" hidden="false" customHeight="false" outlineLevel="0" collapsed="false">
      <c r="A305" s="4"/>
      <c r="B305" s="5"/>
      <c r="C305" s="5"/>
      <c r="D305" s="5"/>
      <c r="E305" s="5"/>
      <c r="F305" s="6"/>
      <c r="G305" s="6"/>
      <c r="H305" s="7" t="str">
        <f aca="false">IF(E305="","",E305*F305-G305)</f>
        <v/>
      </c>
      <c r="I305" s="5"/>
      <c r="J305" s="5"/>
      <c r="K305" s="8" t="str">
        <f aca="false">IF(A305="","",MONTH(A305)&amp;"/"&amp;YEAR(A305))</f>
        <v/>
      </c>
    </row>
    <row r="306" customFormat="false" ht="15" hidden="false" customHeight="false" outlineLevel="0" collapsed="false">
      <c r="A306" s="4"/>
      <c r="B306" s="5"/>
      <c r="C306" s="5"/>
      <c r="D306" s="5"/>
      <c r="E306" s="5"/>
      <c r="F306" s="6"/>
      <c r="G306" s="6"/>
      <c r="H306" s="7" t="str">
        <f aca="false">IF(E306="","",E306*F306-G306)</f>
        <v/>
      </c>
      <c r="I306" s="5"/>
      <c r="J306" s="5"/>
      <c r="K306" s="8" t="str">
        <f aca="false">IF(A306="","",MONTH(A306)&amp;"/"&amp;YEAR(A306))</f>
        <v/>
      </c>
    </row>
    <row r="307" customFormat="false" ht="15" hidden="false" customHeight="false" outlineLevel="0" collapsed="false">
      <c r="A307" s="4"/>
      <c r="B307" s="5"/>
      <c r="C307" s="5"/>
      <c r="D307" s="5"/>
      <c r="E307" s="5"/>
      <c r="F307" s="6"/>
      <c r="G307" s="6"/>
      <c r="H307" s="7" t="str">
        <f aca="false">IF(E307="","",E307*F307-G307)</f>
        <v/>
      </c>
      <c r="I307" s="5"/>
      <c r="J307" s="5"/>
      <c r="K307" s="8" t="str">
        <f aca="false">IF(A307="","",MONTH(A307)&amp;"/"&amp;YEAR(A307))</f>
        <v/>
      </c>
    </row>
    <row r="308" customFormat="false" ht="15" hidden="false" customHeight="false" outlineLevel="0" collapsed="false">
      <c r="A308" s="4"/>
      <c r="B308" s="5"/>
      <c r="C308" s="5"/>
      <c r="D308" s="5"/>
      <c r="E308" s="5"/>
      <c r="F308" s="6"/>
      <c r="G308" s="6"/>
      <c r="H308" s="7" t="str">
        <f aca="false">IF(E308="","",E308*F308-G308)</f>
        <v/>
      </c>
      <c r="I308" s="5"/>
      <c r="J308" s="5"/>
      <c r="K308" s="8" t="str">
        <f aca="false">IF(A308="","",MONTH(A308)&amp;"/"&amp;YEAR(A308))</f>
        <v/>
      </c>
    </row>
    <row r="309" customFormat="false" ht="15" hidden="false" customHeight="false" outlineLevel="0" collapsed="false">
      <c r="A309" s="4"/>
      <c r="B309" s="5"/>
      <c r="C309" s="5"/>
      <c r="D309" s="5"/>
      <c r="E309" s="5"/>
      <c r="F309" s="6"/>
      <c r="G309" s="6"/>
      <c r="H309" s="7" t="str">
        <f aca="false">IF(E309="","",E309*F309-G309)</f>
        <v/>
      </c>
      <c r="I309" s="5"/>
      <c r="J309" s="5"/>
      <c r="K309" s="8" t="str">
        <f aca="false">IF(A309="","",MONTH(A309)&amp;"/"&amp;YEAR(A309))</f>
        <v/>
      </c>
    </row>
    <row r="310" customFormat="false" ht="15" hidden="false" customHeight="false" outlineLevel="0" collapsed="false">
      <c r="A310" s="4"/>
      <c r="B310" s="5"/>
      <c r="C310" s="5"/>
      <c r="D310" s="5"/>
      <c r="E310" s="5"/>
      <c r="F310" s="6"/>
      <c r="G310" s="6"/>
      <c r="H310" s="7" t="str">
        <f aca="false">IF(E310="","",E310*F310-G310)</f>
        <v/>
      </c>
      <c r="I310" s="5"/>
      <c r="J310" s="5"/>
      <c r="K310" s="8" t="str">
        <f aca="false">IF(A310="","",MONTH(A310)&amp;"/"&amp;YEAR(A310))</f>
        <v/>
      </c>
    </row>
    <row r="311" customFormat="false" ht="15" hidden="false" customHeight="false" outlineLevel="0" collapsed="false">
      <c r="A311" s="4"/>
      <c r="B311" s="5"/>
      <c r="C311" s="5"/>
      <c r="D311" s="5"/>
      <c r="E311" s="5"/>
      <c r="F311" s="6"/>
      <c r="G311" s="6"/>
      <c r="H311" s="7" t="str">
        <f aca="false">IF(E311="","",E311*F311-G311)</f>
        <v/>
      </c>
      <c r="I311" s="5"/>
      <c r="J311" s="5"/>
      <c r="K311" s="8" t="str">
        <f aca="false">IF(A311="","",MONTH(A311)&amp;"/"&amp;YEAR(A311))</f>
        <v/>
      </c>
    </row>
    <row r="312" customFormat="false" ht="15" hidden="false" customHeight="false" outlineLevel="0" collapsed="false">
      <c r="A312" s="4"/>
      <c r="B312" s="5"/>
      <c r="C312" s="5"/>
      <c r="D312" s="5"/>
      <c r="E312" s="5"/>
      <c r="F312" s="6"/>
      <c r="G312" s="6"/>
      <c r="H312" s="7" t="str">
        <f aca="false">IF(E312="","",E312*F312-G312)</f>
        <v/>
      </c>
      <c r="I312" s="5"/>
      <c r="J312" s="5"/>
      <c r="K312" s="8" t="str">
        <f aca="false">IF(A312="","",MONTH(A312)&amp;"/"&amp;YEAR(A312))</f>
        <v/>
      </c>
    </row>
    <row r="313" customFormat="false" ht="15" hidden="false" customHeight="false" outlineLevel="0" collapsed="false">
      <c r="A313" s="4"/>
      <c r="B313" s="5"/>
      <c r="C313" s="5"/>
      <c r="D313" s="5"/>
      <c r="E313" s="5"/>
      <c r="F313" s="6"/>
      <c r="G313" s="6"/>
      <c r="H313" s="7" t="str">
        <f aca="false">IF(E313="","",E313*F313-G313)</f>
        <v/>
      </c>
      <c r="I313" s="5"/>
      <c r="J313" s="5"/>
      <c r="K313" s="8" t="str">
        <f aca="false">IF(A313="","",MONTH(A313)&amp;"/"&amp;YEAR(A313))</f>
        <v/>
      </c>
    </row>
    <row r="314" customFormat="false" ht="15" hidden="false" customHeight="false" outlineLevel="0" collapsed="false">
      <c r="A314" s="4"/>
      <c r="B314" s="5"/>
      <c r="C314" s="5"/>
      <c r="D314" s="5"/>
      <c r="E314" s="5"/>
      <c r="F314" s="6"/>
      <c r="G314" s="6"/>
      <c r="H314" s="7" t="str">
        <f aca="false">IF(E314="","",E314*F314-G314)</f>
        <v/>
      </c>
      <c r="I314" s="5"/>
      <c r="J314" s="5"/>
      <c r="K314" s="8" t="str">
        <f aca="false">IF(A314="","",MONTH(A314)&amp;"/"&amp;YEAR(A314))</f>
        <v/>
      </c>
    </row>
    <row r="315" customFormat="false" ht="15" hidden="false" customHeight="false" outlineLevel="0" collapsed="false">
      <c r="A315" s="4"/>
      <c r="B315" s="5"/>
      <c r="C315" s="5"/>
      <c r="D315" s="5"/>
      <c r="E315" s="5"/>
      <c r="F315" s="6"/>
      <c r="G315" s="6"/>
      <c r="H315" s="7" t="str">
        <f aca="false">IF(E315="","",E315*F315-G315)</f>
        <v/>
      </c>
      <c r="I315" s="5"/>
      <c r="J315" s="5"/>
      <c r="K315" s="8" t="str">
        <f aca="false">IF(A315="","",MONTH(A315)&amp;"/"&amp;YEAR(A315))</f>
        <v/>
      </c>
    </row>
    <row r="316" customFormat="false" ht="15" hidden="false" customHeight="false" outlineLevel="0" collapsed="false">
      <c r="A316" s="4"/>
      <c r="B316" s="5"/>
      <c r="C316" s="5"/>
      <c r="D316" s="5"/>
      <c r="E316" s="5"/>
      <c r="F316" s="6"/>
      <c r="G316" s="6"/>
      <c r="H316" s="7" t="str">
        <f aca="false">IF(E316="","",E316*F316-G316)</f>
        <v/>
      </c>
      <c r="I316" s="5"/>
      <c r="J316" s="5"/>
      <c r="K316" s="8" t="str">
        <f aca="false">IF(A316="","",MONTH(A316)&amp;"/"&amp;YEAR(A316))</f>
        <v/>
      </c>
    </row>
    <row r="317" customFormat="false" ht="15" hidden="false" customHeight="false" outlineLevel="0" collapsed="false">
      <c r="A317" s="4"/>
      <c r="B317" s="5"/>
      <c r="C317" s="5"/>
      <c r="D317" s="5"/>
      <c r="E317" s="5"/>
      <c r="F317" s="6"/>
      <c r="G317" s="6"/>
      <c r="H317" s="7" t="str">
        <f aca="false">IF(E317="","",E317*F317-G317)</f>
        <v/>
      </c>
      <c r="I317" s="5"/>
      <c r="J317" s="5"/>
      <c r="K317" s="8" t="str">
        <f aca="false">IF(A317="","",MONTH(A317)&amp;"/"&amp;YEAR(A317))</f>
        <v/>
      </c>
    </row>
    <row r="318" customFormat="false" ht="15" hidden="false" customHeight="false" outlineLevel="0" collapsed="false">
      <c r="A318" s="4"/>
      <c r="B318" s="5"/>
      <c r="C318" s="5"/>
      <c r="D318" s="5"/>
      <c r="E318" s="5"/>
      <c r="F318" s="6"/>
      <c r="G318" s="6"/>
      <c r="H318" s="7" t="str">
        <f aca="false">IF(E318="","",E318*F318-G318)</f>
        <v/>
      </c>
      <c r="I318" s="5"/>
      <c r="J318" s="5"/>
      <c r="K318" s="8" t="str">
        <f aca="false">IF(A318="","",MONTH(A318)&amp;"/"&amp;YEAR(A318))</f>
        <v/>
      </c>
    </row>
    <row r="319" customFormat="false" ht="15" hidden="false" customHeight="false" outlineLevel="0" collapsed="false">
      <c r="A319" s="4"/>
      <c r="B319" s="5"/>
      <c r="C319" s="5"/>
      <c r="D319" s="5"/>
      <c r="E319" s="5"/>
      <c r="F319" s="6"/>
      <c r="G319" s="6"/>
      <c r="H319" s="7" t="str">
        <f aca="false">IF(E319="","",E319*F319-G319)</f>
        <v/>
      </c>
      <c r="I319" s="5"/>
      <c r="J319" s="5"/>
      <c r="K319" s="8" t="str">
        <f aca="false">IF(A319="","",MONTH(A319)&amp;"/"&amp;YEAR(A319))</f>
        <v/>
      </c>
    </row>
    <row r="320" customFormat="false" ht="15" hidden="false" customHeight="false" outlineLevel="0" collapsed="false">
      <c r="A320" s="4"/>
      <c r="B320" s="5"/>
      <c r="C320" s="5"/>
      <c r="D320" s="5"/>
      <c r="E320" s="5"/>
      <c r="F320" s="6"/>
      <c r="G320" s="6"/>
      <c r="H320" s="7" t="str">
        <f aca="false">IF(E320="","",E320*F320-G320)</f>
        <v/>
      </c>
      <c r="I320" s="5"/>
      <c r="J320" s="5"/>
      <c r="K320" s="8" t="str">
        <f aca="false">IF(A320="","",MONTH(A320)&amp;"/"&amp;YEAR(A320))</f>
        <v/>
      </c>
    </row>
    <row r="321" customFormat="false" ht="15" hidden="false" customHeight="false" outlineLevel="0" collapsed="false">
      <c r="A321" s="4"/>
      <c r="B321" s="5"/>
      <c r="C321" s="5"/>
      <c r="D321" s="5"/>
      <c r="E321" s="5"/>
      <c r="F321" s="6"/>
      <c r="G321" s="6"/>
      <c r="H321" s="7" t="str">
        <f aca="false">IF(E321="","",E321*F321-G321)</f>
        <v/>
      </c>
      <c r="I321" s="5"/>
      <c r="J321" s="5"/>
      <c r="K321" s="8" t="str">
        <f aca="false">IF(A321="","",MONTH(A321)&amp;"/"&amp;YEAR(A321))</f>
        <v/>
      </c>
    </row>
    <row r="322" customFormat="false" ht="15" hidden="false" customHeight="false" outlineLevel="0" collapsed="false">
      <c r="A322" s="4"/>
      <c r="B322" s="5"/>
      <c r="C322" s="5"/>
      <c r="D322" s="5"/>
      <c r="E322" s="5"/>
      <c r="F322" s="6"/>
      <c r="G322" s="6"/>
      <c r="H322" s="7" t="str">
        <f aca="false">IF(E322="","",E322*F322-G322)</f>
        <v/>
      </c>
      <c r="I322" s="5"/>
      <c r="J322" s="5"/>
      <c r="K322" s="8" t="str">
        <f aca="false">IF(A322="","",MONTH(A322)&amp;"/"&amp;YEAR(A322))</f>
        <v/>
      </c>
    </row>
    <row r="323" customFormat="false" ht="15" hidden="false" customHeight="false" outlineLevel="0" collapsed="false">
      <c r="A323" s="4"/>
      <c r="B323" s="5"/>
      <c r="C323" s="5"/>
      <c r="D323" s="5"/>
      <c r="E323" s="5"/>
      <c r="F323" s="6"/>
      <c r="G323" s="6"/>
      <c r="H323" s="7" t="str">
        <f aca="false">IF(E323="","",E323*F323-G323)</f>
        <v/>
      </c>
      <c r="I323" s="5"/>
      <c r="J323" s="5"/>
      <c r="K323" s="8" t="str">
        <f aca="false">IF(A323="","",MONTH(A323)&amp;"/"&amp;YEAR(A323))</f>
        <v/>
      </c>
    </row>
    <row r="324" customFormat="false" ht="15" hidden="false" customHeight="false" outlineLevel="0" collapsed="false">
      <c r="A324" s="4"/>
      <c r="B324" s="5"/>
      <c r="C324" s="5"/>
      <c r="D324" s="5"/>
      <c r="E324" s="5"/>
      <c r="F324" s="6"/>
      <c r="G324" s="6"/>
      <c r="H324" s="7" t="str">
        <f aca="false">IF(E324="","",E324*F324-G324)</f>
        <v/>
      </c>
      <c r="I324" s="5"/>
      <c r="J324" s="5"/>
      <c r="K324" s="8" t="str">
        <f aca="false">IF(A324="","",MONTH(A324)&amp;"/"&amp;YEAR(A324))</f>
        <v/>
      </c>
    </row>
    <row r="325" customFormat="false" ht="15" hidden="false" customHeight="false" outlineLevel="0" collapsed="false">
      <c r="A325" s="4"/>
      <c r="B325" s="5"/>
      <c r="C325" s="5"/>
      <c r="D325" s="5"/>
      <c r="E325" s="5"/>
      <c r="F325" s="6"/>
      <c r="G325" s="6"/>
      <c r="H325" s="7" t="str">
        <f aca="false">IF(E325="","",E325*F325-G325)</f>
        <v/>
      </c>
      <c r="I325" s="5"/>
      <c r="J325" s="5"/>
      <c r="K325" s="8" t="str">
        <f aca="false">IF(A325="","",MONTH(A325)&amp;"/"&amp;YEAR(A325))</f>
        <v/>
      </c>
    </row>
    <row r="326" customFormat="false" ht="15" hidden="false" customHeight="false" outlineLevel="0" collapsed="false">
      <c r="A326" s="4"/>
      <c r="B326" s="5"/>
      <c r="C326" s="5"/>
      <c r="D326" s="5"/>
      <c r="E326" s="5"/>
      <c r="F326" s="6"/>
      <c r="G326" s="6"/>
      <c r="H326" s="7" t="str">
        <f aca="false">IF(E326="","",E326*F326-G326)</f>
        <v/>
      </c>
      <c r="I326" s="5"/>
      <c r="J326" s="5"/>
      <c r="K326" s="8" t="str">
        <f aca="false">IF(A326="","",MONTH(A326)&amp;"/"&amp;YEAR(A326))</f>
        <v/>
      </c>
    </row>
    <row r="327" customFormat="false" ht="15" hidden="false" customHeight="false" outlineLevel="0" collapsed="false">
      <c r="A327" s="4"/>
      <c r="B327" s="5"/>
      <c r="C327" s="5"/>
      <c r="D327" s="5"/>
      <c r="E327" s="5"/>
      <c r="F327" s="6"/>
      <c r="G327" s="6"/>
      <c r="H327" s="7" t="str">
        <f aca="false">IF(E327="","",E327*F327-G327)</f>
        <v/>
      </c>
      <c r="I327" s="5"/>
      <c r="J327" s="5"/>
      <c r="K327" s="8" t="str">
        <f aca="false">IF(A327="","",MONTH(A327)&amp;"/"&amp;YEAR(A327))</f>
        <v/>
      </c>
    </row>
    <row r="328" customFormat="false" ht="15" hidden="false" customHeight="false" outlineLevel="0" collapsed="false">
      <c r="A328" s="4"/>
      <c r="B328" s="5"/>
      <c r="C328" s="5"/>
      <c r="D328" s="5"/>
      <c r="E328" s="5"/>
      <c r="F328" s="6"/>
      <c r="G328" s="6"/>
      <c r="H328" s="7" t="str">
        <f aca="false">IF(E328="","",E328*F328-G328)</f>
        <v/>
      </c>
      <c r="I328" s="5"/>
      <c r="J328" s="5"/>
      <c r="K328" s="8" t="str">
        <f aca="false">IF(A328="","",MONTH(A328)&amp;"/"&amp;YEAR(A328))</f>
        <v/>
      </c>
    </row>
    <row r="329" customFormat="false" ht="15" hidden="false" customHeight="false" outlineLevel="0" collapsed="false">
      <c r="A329" s="4"/>
      <c r="B329" s="5"/>
      <c r="C329" s="5"/>
      <c r="D329" s="5"/>
      <c r="E329" s="5"/>
      <c r="F329" s="6"/>
      <c r="G329" s="6"/>
      <c r="H329" s="7" t="str">
        <f aca="false">IF(E329="","",E329*F329-G329)</f>
        <v/>
      </c>
      <c r="I329" s="5"/>
      <c r="J329" s="5"/>
      <c r="K329" s="8" t="str">
        <f aca="false">IF(A329="","",MONTH(A329)&amp;"/"&amp;YEAR(A329))</f>
        <v/>
      </c>
    </row>
    <row r="330" customFormat="false" ht="15" hidden="false" customHeight="false" outlineLevel="0" collapsed="false">
      <c r="A330" s="4"/>
      <c r="B330" s="5"/>
      <c r="C330" s="5"/>
      <c r="D330" s="5"/>
      <c r="E330" s="5"/>
      <c r="F330" s="6"/>
      <c r="G330" s="6"/>
      <c r="H330" s="7" t="str">
        <f aca="false">IF(E330="","",E330*F330-G330)</f>
        <v/>
      </c>
      <c r="I330" s="5"/>
      <c r="J330" s="5"/>
      <c r="K330" s="8" t="str">
        <f aca="false">IF(A330="","",MONTH(A330)&amp;"/"&amp;YEAR(A330))</f>
        <v/>
      </c>
    </row>
    <row r="331" customFormat="false" ht="15" hidden="false" customHeight="false" outlineLevel="0" collapsed="false">
      <c r="A331" s="4"/>
      <c r="B331" s="5"/>
      <c r="C331" s="5"/>
      <c r="D331" s="5"/>
      <c r="E331" s="5"/>
      <c r="F331" s="6"/>
      <c r="G331" s="6"/>
      <c r="H331" s="7" t="str">
        <f aca="false">IF(E331="","",E331*F331-G331)</f>
        <v/>
      </c>
      <c r="I331" s="5"/>
      <c r="J331" s="5"/>
      <c r="K331" s="8" t="str">
        <f aca="false">IF(A331="","",MONTH(A331)&amp;"/"&amp;YEAR(A331))</f>
        <v/>
      </c>
    </row>
    <row r="332" customFormat="false" ht="15" hidden="false" customHeight="false" outlineLevel="0" collapsed="false">
      <c r="A332" s="4"/>
      <c r="B332" s="5"/>
      <c r="C332" s="5"/>
      <c r="D332" s="5"/>
      <c r="E332" s="5"/>
      <c r="F332" s="6"/>
      <c r="G332" s="6"/>
      <c r="H332" s="7" t="str">
        <f aca="false">IF(E332="","",E332*F332-G332)</f>
        <v/>
      </c>
      <c r="I332" s="5"/>
      <c r="J332" s="5"/>
      <c r="K332" s="8" t="str">
        <f aca="false">IF(A332="","",MONTH(A332)&amp;"/"&amp;YEAR(A332))</f>
        <v/>
      </c>
    </row>
    <row r="333" customFormat="false" ht="15" hidden="false" customHeight="false" outlineLevel="0" collapsed="false">
      <c r="A333" s="4"/>
      <c r="B333" s="5"/>
      <c r="C333" s="5"/>
      <c r="D333" s="5"/>
      <c r="E333" s="5"/>
      <c r="F333" s="6"/>
      <c r="G333" s="6"/>
      <c r="H333" s="7" t="str">
        <f aca="false">IF(E333="","",E333*F333-G333)</f>
        <v/>
      </c>
      <c r="I333" s="5"/>
      <c r="J333" s="5"/>
      <c r="K333" s="8" t="str">
        <f aca="false">IF(A333="","",MONTH(A333)&amp;"/"&amp;YEAR(A333))</f>
        <v/>
      </c>
    </row>
    <row r="334" customFormat="false" ht="15" hidden="false" customHeight="false" outlineLevel="0" collapsed="false">
      <c r="A334" s="4"/>
      <c r="B334" s="5"/>
      <c r="C334" s="5"/>
      <c r="D334" s="5"/>
      <c r="E334" s="5"/>
      <c r="F334" s="6"/>
      <c r="G334" s="6"/>
      <c r="H334" s="7" t="str">
        <f aca="false">IF(E334="","",E334*F334-G334)</f>
        <v/>
      </c>
      <c r="I334" s="5"/>
      <c r="J334" s="5"/>
      <c r="K334" s="8" t="str">
        <f aca="false">IF(A334="","",MONTH(A334)&amp;"/"&amp;YEAR(A334))</f>
        <v/>
      </c>
    </row>
    <row r="335" customFormat="false" ht="15" hidden="false" customHeight="false" outlineLevel="0" collapsed="false">
      <c r="A335" s="4"/>
      <c r="B335" s="5"/>
      <c r="C335" s="5"/>
      <c r="D335" s="5"/>
      <c r="E335" s="5"/>
      <c r="F335" s="6"/>
      <c r="G335" s="6"/>
      <c r="H335" s="7" t="str">
        <f aca="false">IF(E335="","",E335*F335-G335)</f>
        <v/>
      </c>
      <c r="I335" s="5"/>
      <c r="J335" s="5"/>
      <c r="K335" s="8" t="str">
        <f aca="false">IF(A335="","",MONTH(A335)&amp;"/"&amp;YEAR(A335))</f>
        <v/>
      </c>
    </row>
    <row r="336" customFormat="false" ht="15" hidden="false" customHeight="false" outlineLevel="0" collapsed="false">
      <c r="A336" s="4"/>
      <c r="B336" s="5"/>
      <c r="C336" s="5"/>
      <c r="D336" s="5"/>
      <c r="E336" s="5"/>
      <c r="F336" s="6"/>
      <c r="G336" s="6"/>
      <c r="H336" s="7" t="str">
        <f aca="false">IF(E336="","",E336*F336-G336)</f>
        <v/>
      </c>
      <c r="I336" s="5"/>
      <c r="J336" s="5"/>
      <c r="K336" s="8" t="str">
        <f aca="false">IF(A336="","",MONTH(A336)&amp;"/"&amp;YEAR(A336))</f>
        <v/>
      </c>
    </row>
    <row r="337" customFormat="false" ht="15" hidden="false" customHeight="false" outlineLevel="0" collapsed="false">
      <c r="A337" s="4"/>
      <c r="B337" s="5"/>
      <c r="C337" s="5"/>
      <c r="D337" s="5"/>
      <c r="E337" s="5"/>
      <c r="F337" s="6"/>
      <c r="G337" s="6"/>
      <c r="H337" s="7" t="str">
        <f aca="false">IF(E337="","",E337*F337-G337)</f>
        <v/>
      </c>
      <c r="I337" s="5"/>
      <c r="J337" s="5"/>
      <c r="K337" s="8" t="str">
        <f aca="false">IF(A337="","",MONTH(A337)&amp;"/"&amp;YEAR(A337))</f>
        <v/>
      </c>
    </row>
    <row r="338" customFormat="false" ht="15" hidden="false" customHeight="false" outlineLevel="0" collapsed="false">
      <c r="A338" s="4"/>
      <c r="B338" s="5"/>
      <c r="C338" s="5"/>
      <c r="D338" s="5"/>
      <c r="E338" s="5"/>
      <c r="F338" s="6"/>
      <c r="G338" s="6"/>
      <c r="H338" s="7" t="str">
        <f aca="false">IF(E338="","",E338*F338-G338)</f>
        <v/>
      </c>
      <c r="I338" s="5"/>
      <c r="J338" s="5"/>
      <c r="K338" s="8" t="str">
        <f aca="false">IF(A338="","",MONTH(A338)&amp;"/"&amp;YEAR(A338))</f>
        <v/>
      </c>
    </row>
    <row r="339" customFormat="false" ht="15" hidden="false" customHeight="false" outlineLevel="0" collapsed="false">
      <c r="A339" s="4"/>
      <c r="B339" s="5"/>
      <c r="C339" s="5"/>
      <c r="D339" s="5"/>
      <c r="E339" s="5"/>
      <c r="F339" s="6"/>
      <c r="G339" s="6"/>
      <c r="H339" s="7" t="str">
        <f aca="false">IF(E339="","",E339*F339-G339)</f>
        <v/>
      </c>
      <c r="I339" s="5"/>
      <c r="J339" s="5"/>
      <c r="K339" s="8" t="str">
        <f aca="false">IF(A339="","",MONTH(A339)&amp;"/"&amp;YEAR(A339))</f>
        <v/>
      </c>
    </row>
    <row r="340" customFormat="false" ht="15" hidden="false" customHeight="false" outlineLevel="0" collapsed="false">
      <c r="A340" s="4"/>
      <c r="B340" s="5"/>
      <c r="C340" s="5"/>
      <c r="D340" s="5"/>
      <c r="E340" s="5"/>
      <c r="F340" s="6"/>
      <c r="G340" s="6"/>
      <c r="H340" s="7" t="str">
        <f aca="false">IF(E340="","",E340*F340-G340)</f>
        <v/>
      </c>
      <c r="I340" s="5"/>
      <c r="J340" s="5"/>
      <c r="K340" s="8" t="str">
        <f aca="false">IF(A340="","",MONTH(A340)&amp;"/"&amp;YEAR(A340))</f>
        <v/>
      </c>
    </row>
    <row r="341" customFormat="false" ht="15" hidden="false" customHeight="false" outlineLevel="0" collapsed="false">
      <c r="A341" s="4"/>
      <c r="B341" s="5"/>
      <c r="C341" s="5"/>
      <c r="D341" s="5"/>
      <c r="E341" s="5"/>
      <c r="F341" s="6"/>
      <c r="G341" s="6"/>
      <c r="H341" s="7" t="str">
        <f aca="false">IF(E341="","",E341*F341-G341)</f>
        <v/>
      </c>
      <c r="I341" s="5"/>
      <c r="J341" s="5"/>
      <c r="K341" s="8" t="str">
        <f aca="false">IF(A341="","",MONTH(A341)&amp;"/"&amp;YEAR(A341))</f>
        <v/>
      </c>
    </row>
    <row r="342" customFormat="false" ht="15" hidden="false" customHeight="false" outlineLevel="0" collapsed="false">
      <c r="A342" s="4"/>
      <c r="B342" s="5"/>
      <c r="C342" s="5"/>
      <c r="D342" s="5"/>
      <c r="E342" s="5"/>
      <c r="F342" s="6"/>
      <c r="G342" s="6"/>
      <c r="H342" s="7" t="str">
        <f aca="false">IF(E342="","",E342*F342-G342)</f>
        <v/>
      </c>
      <c r="I342" s="5"/>
      <c r="J342" s="5"/>
      <c r="K342" s="8" t="str">
        <f aca="false">IF(A342="","",MONTH(A342)&amp;"/"&amp;YEAR(A342))</f>
        <v/>
      </c>
    </row>
    <row r="343" customFormat="false" ht="15" hidden="false" customHeight="false" outlineLevel="0" collapsed="false">
      <c r="A343" s="4"/>
      <c r="B343" s="5"/>
      <c r="C343" s="5"/>
      <c r="D343" s="5"/>
      <c r="E343" s="5"/>
      <c r="F343" s="6"/>
      <c r="G343" s="6"/>
      <c r="H343" s="7" t="str">
        <f aca="false">IF(E343="","",E343*F343-G343)</f>
        <v/>
      </c>
      <c r="I343" s="5"/>
      <c r="J343" s="5"/>
      <c r="K343" s="8" t="str">
        <f aca="false">IF(A343="","",MONTH(A343)&amp;"/"&amp;YEAR(A343))</f>
        <v/>
      </c>
    </row>
    <row r="344" customFormat="false" ht="15" hidden="false" customHeight="false" outlineLevel="0" collapsed="false">
      <c r="A344" s="4"/>
      <c r="B344" s="5"/>
      <c r="C344" s="5"/>
      <c r="D344" s="5"/>
      <c r="E344" s="5"/>
      <c r="F344" s="6"/>
      <c r="G344" s="6"/>
      <c r="H344" s="7" t="str">
        <f aca="false">IF(E344="","",E344*F344-G344)</f>
        <v/>
      </c>
      <c r="I344" s="5"/>
      <c r="J344" s="5"/>
      <c r="K344" s="8" t="str">
        <f aca="false">IF(A344="","",MONTH(A344)&amp;"/"&amp;YEAR(A344))</f>
        <v/>
      </c>
    </row>
    <row r="345" customFormat="false" ht="15" hidden="false" customHeight="false" outlineLevel="0" collapsed="false">
      <c r="A345" s="4"/>
      <c r="B345" s="5"/>
      <c r="C345" s="5"/>
      <c r="D345" s="5"/>
      <c r="E345" s="5"/>
      <c r="F345" s="6"/>
      <c r="G345" s="6"/>
      <c r="H345" s="7" t="str">
        <f aca="false">IF(E345="","",E345*F345-G345)</f>
        <v/>
      </c>
      <c r="I345" s="5"/>
      <c r="J345" s="5"/>
      <c r="K345" s="8" t="str">
        <f aca="false">IF(A345="","",MONTH(A345)&amp;"/"&amp;YEAR(A345))</f>
        <v/>
      </c>
    </row>
    <row r="346" customFormat="false" ht="15" hidden="false" customHeight="false" outlineLevel="0" collapsed="false">
      <c r="A346" s="4"/>
      <c r="B346" s="5"/>
      <c r="C346" s="5"/>
      <c r="D346" s="5"/>
      <c r="E346" s="5"/>
      <c r="F346" s="6"/>
      <c r="G346" s="6"/>
      <c r="H346" s="7" t="str">
        <f aca="false">IF(E346="","",E346*F346-G346)</f>
        <v/>
      </c>
      <c r="I346" s="5"/>
      <c r="J346" s="5"/>
      <c r="K346" s="8" t="str">
        <f aca="false">IF(A346="","",MONTH(A346)&amp;"/"&amp;YEAR(A346))</f>
        <v/>
      </c>
    </row>
    <row r="347" customFormat="false" ht="15" hidden="false" customHeight="false" outlineLevel="0" collapsed="false">
      <c r="A347" s="4"/>
      <c r="B347" s="5"/>
      <c r="C347" s="5"/>
      <c r="D347" s="5"/>
      <c r="E347" s="5"/>
      <c r="F347" s="6"/>
      <c r="G347" s="6"/>
      <c r="H347" s="7" t="str">
        <f aca="false">IF(E347="","",E347*F347-G347)</f>
        <v/>
      </c>
      <c r="I347" s="5"/>
      <c r="J347" s="5"/>
      <c r="K347" s="8" t="str">
        <f aca="false">IF(A347="","",MONTH(A347)&amp;"/"&amp;YEAR(A347))</f>
        <v/>
      </c>
    </row>
    <row r="348" customFormat="false" ht="15" hidden="false" customHeight="false" outlineLevel="0" collapsed="false">
      <c r="A348" s="4"/>
      <c r="B348" s="5"/>
      <c r="C348" s="5"/>
      <c r="D348" s="5"/>
      <c r="E348" s="5"/>
      <c r="F348" s="6"/>
      <c r="G348" s="6"/>
      <c r="H348" s="7" t="str">
        <f aca="false">IF(E348="","",E348*F348-G348)</f>
        <v/>
      </c>
      <c r="I348" s="5"/>
      <c r="J348" s="5"/>
      <c r="K348" s="8" t="str">
        <f aca="false">IF(A348="","",MONTH(A348)&amp;"/"&amp;YEAR(A348))</f>
        <v/>
      </c>
    </row>
    <row r="349" customFormat="false" ht="15" hidden="false" customHeight="false" outlineLevel="0" collapsed="false">
      <c r="A349" s="4"/>
      <c r="B349" s="5"/>
      <c r="C349" s="5"/>
      <c r="D349" s="5"/>
      <c r="E349" s="5"/>
      <c r="F349" s="6"/>
      <c r="G349" s="6"/>
      <c r="H349" s="7" t="str">
        <f aca="false">IF(E349="","",E349*F349-G349)</f>
        <v/>
      </c>
      <c r="I349" s="5"/>
      <c r="J349" s="5"/>
      <c r="K349" s="8" t="str">
        <f aca="false">IF(A349="","",MONTH(A349)&amp;"/"&amp;YEAR(A349))</f>
        <v/>
      </c>
    </row>
    <row r="350" customFormat="false" ht="15" hidden="false" customHeight="false" outlineLevel="0" collapsed="false">
      <c r="A350" s="4"/>
      <c r="B350" s="5"/>
      <c r="C350" s="5"/>
      <c r="D350" s="5"/>
      <c r="E350" s="5"/>
      <c r="F350" s="6"/>
      <c r="G350" s="6"/>
      <c r="H350" s="7" t="str">
        <f aca="false">IF(E350="","",E350*F350-G350)</f>
        <v/>
      </c>
      <c r="I350" s="5"/>
      <c r="J350" s="5"/>
      <c r="K350" s="8" t="str">
        <f aca="false">IF(A350="","",MONTH(A350)&amp;"/"&amp;YEAR(A350))</f>
        <v/>
      </c>
    </row>
    <row r="351" customFormat="false" ht="15" hidden="false" customHeight="false" outlineLevel="0" collapsed="false">
      <c r="A351" s="4"/>
      <c r="B351" s="5"/>
      <c r="C351" s="5"/>
      <c r="D351" s="5"/>
      <c r="E351" s="5"/>
      <c r="F351" s="6"/>
      <c r="G351" s="6"/>
      <c r="H351" s="7" t="str">
        <f aca="false">IF(E351="","",E351*F351-G351)</f>
        <v/>
      </c>
      <c r="I351" s="5"/>
      <c r="J351" s="5"/>
      <c r="K351" s="8" t="str">
        <f aca="false">IF(A351="","",MONTH(A351)&amp;"/"&amp;YEAR(A351))</f>
        <v/>
      </c>
    </row>
    <row r="352" customFormat="false" ht="15" hidden="false" customHeight="false" outlineLevel="0" collapsed="false">
      <c r="A352" s="4"/>
      <c r="B352" s="5"/>
      <c r="C352" s="5"/>
      <c r="D352" s="5"/>
      <c r="E352" s="5"/>
      <c r="F352" s="6"/>
      <c r="G352" s="6"/>
      <c r="H352" s="7" t="str">
        <f aca="false">IF(E352="","",E352*F352-G352)</f>
        <v/>
      </c>
      <c r="I352" s="5"/>
      <c r="J352" s="5"/>
      <c r="K352" s="8" t="str">
        <f aca="false">IF(A352="","",MONTH(A352)&amp;"/"&amp;YEAR(A352))</f>
        <v/>
      </c>
    </row>
    <row r="353" customFormat="false" ht="15" hidden="false" customHeight="false" outlineLevel="0" collapsed="false">
      <c r="A353" s="4"/>
      <c r="B353" s="5"/>
      <c r="C353" s="5"/>
      <c r="D353" s="5"/>
      <c r="E353" s="5"/>
      <c r="F353" s="6"/>
      <c r="G353" s="6"/>
      <c r="H353" s="7" t="str">
        <f aca="false">IF(E353="","",E353*F353-G353)</f>
        <v/>
      </c>
      <c r="I353" s="5"/>
      <c r="J353" s="5"/>
      <c r="K353" s="8" t="str">
        <f aca="false">IF(A353="","",MONTH(A353)&amp;"/"&amp;YEAR(A353))</f>
        <v/>
      </c>
    </row>
    <row r="354" customFormat="false" ht="15" hidden="false" customHeight="false" outlineLevel="0" collapsed="false">
      <c r="A354" s="4"/>
      <c r="B354" s="5"/>
      <c r="C354" s="5"/>
      <c r="D354" s="5"/>
      <c r="E354" s="5"/>
      <c r="F354" s="6"/>
      <c r="G354" s="6"/>
      <c r="H354" s="7" t="str">
        <f aca="false">IF(E354="","",E354*F354-G354)</f>
        <v/>
      </c>
      <c r="I354" s="5"/>
      <c r="J354" s="5"/>
      <c r="K354" s="8" t="str">
        <f aca="false">IF(A354="","",MONTH(A354)&amp;"/"&amp;YEAR(A354))</f>
        <v/>
      </c>
    </row>
    <row r="355" customFormat="false" ht="15" hidden="false" customHeight="false" outlineLevel="0" collapsed="false">
      <c r="A355" s="4"/>
      <c r="B355" s="5"/>
      <c r="C355" s="5"/>
      <c r="D355" s="5"/>
      <c r="E355" s="5"/>
      <c r="F355" s="6"/>
      <c r="G355" s="6"/>
      <c r="H355" s="7" t="str">
        <f aca="false">IF(E355="","",E355*F355-G355)</f>
        <v/>
      </c>
      <c r="I355" s="5"/>
      <c r="J355" s="5"/>
      <c r="K355" s="8" t="str">
        <f aca="false">IF(A355="","",MONTH(A355)&amp;"/"&amp;YEAR(A355))</f>
        <v/>
      </c>
    </row>
    <row r="356" customFormat="false" ht="15" hidden="false" customHeight="false" outlineLevel="0" collapsed="false">
      <c r="A356" s="4"/>
      <c r="B356" s="5"/>
      <c r="C356" s="5"/>
      <c r="D356" s="5"/>
      <c r="E356" s="5"/>
      <c r="F356" s="6"/>
      <c r="G356" s="6"/>
      <c r="H356" s="7" t="str">
        <f aca="false">IF(E356="","",E356*F356-G356)</f>
        <v/>
      </c>
      <c r="I356" s="5"/>
      <c r="J356" s="5"/>
      <c r="K356" s="8" t="str">
        <f aca="false">IF(A356="","",MONTH(A356)&amp;"/"&amp;YEAR(A356))</f>
        <v/>
      </c>
    </row>
    <row r="357" customFormat="false" ht="15" hidden="false" customHeight="false" outlineLevel="0" collapsed="false">
      <c r="A357" s="4"/>
      <c r="B357" s="5"/>
      <c r="C357" s="5"/>
      <c r="D357" s="5"/>
      <c r="E357" s="5"/>
      <c r="F357" s="6"/>
      <c r="G357" s="6"/>
      <c r="H357" s="7" t="str">
        <f aca="false">IF(E357="","",E357*F357-G357)</f>
        <v/>
      </c>
      <c r="I357" s="5"/>
      <c r="J357" s="5"/>
      <c r="K357" s="8" t="str">
        <f aca="false">IF(A357="","",MONTH(A357)&amp;"/"&amp;YEAR(A357))</f>
        <v/>
      </c>
    </row>
    <row r="358" customFormat="false" ht="15" hidden="false" customHeight="false" outlineLevel="0" collapsed="false">
      <c r="A358" s="4"/>
      <c r="B358" s="5"/>
      <c r="C358" s="5"/>
      <c r="D358" s="5"/>
      <c r="E358" s="5"/>
      <c r="F358" s="6"/>
      <c r="G358" s="6"/>
      <c r="H358" s="7" t="str">
        <f aca="false">IF(E358="","",E358*F358-G358)</f>
        <v/>
      </c>
      <c r="I358" s="5"/>
      <c r="J358" s="5"/>
      <c r="K358" s="8" t="str">
        <f aca="false">IF(A358="","",MONTH(A358)&amp;"/"&amp;YEAR(A358))</f>
        <v/>
      </c>
    </row>
    <row r="359" customFormat="false" ht="15" hidden="false" customHeight="false" outlineLevel="0" collapsed="false">
      <c r="A359" s="4"/>
      <c r="B359" s="5"/>
      <c r="C359" s="5"/>
      <c r="D359" s="5"/>
      <c r="E359" s="5"/>
      <c r="F359" s="6"/>
      <c r="G359" s="6"/>
      <c r="H359" s="7" t="str">
        <f aca="false">IF(E359="","",E359*F359-G359)</f>
        <v/>
      </c>
      <c r="I359" s="5"/>
      <c r="J359" s="5"/>
      <c r="K359" s="8" t="str">
        <f aca="false">IF(A359="","",MONTH(A359)&amp;"/"&amp;YEAR(A359))</f>
        <v/>
      </c>
    </row>
    <row r="360" customFormat="false" ht="15" hidden="false" customHeight="false" outlineLevel="0" collapsed="false">
      <c r="A360" s="4"/>
      <c r="B360" s="5"/>
      <c r="C360" s="5"/>
      <c r="D360" s="5"/>
      <c r="E360" s="5"/>
      <c r="F360" s="6"/>
      <c r="G360" s="6"/>
      <c r="H360" s="7" t="str">
        <f aca="false">IF(E360="","",E360*F360-G360)</f>
        <v/>
      </c>
      <c r="I360" s="5"/>
      <c r="J360" s="5"/>
      <c r="K360" s="8" t="str">
        <f aca="false">IF(A360="","",MONTH(A360)&amp;"/"&amp;YEAR(A360))</f>
        <v/>
      </c>
    </row>
    <row r="361" customFormat="false" ht="15" hidden="false" customHeight="false" outlineLevel="0" collapsed="false">
      <c r="A361" s="4"/>
      <c r="B361" s="5"/>
      <c r="C361" s="5"/>
      <c r="D361" s="5"/>
      <c r="E361" s="5"/>
      <c r="F361" s="6"/>
      <c r="G361" s="6"/>
      <c r="H361" s="7" t="str">
        <f aca="false">IF(E361="","",E361*F361-G361)</f>
        <v/>
      </c>
      <c r="I361" s="5"/>
      <c r="J361" s="5"/>
      <c r="K361" s="8" t="str">
        <f aca="false">IF(A361="","",MONTH(A361)&amp;"/"&amp;YEAR(A361))</f>
        <v/>
      </c>
    </row>
    <row r="362" customFormat="false" ht="15" hidden="false" customHeight="false" outlineLevel="0" collapsed="false">
      <c r="A362" s="4"/>
      <c r="B362" s="5"/>
      <c r="C362" s="5"/>
      <c r="D362" s="5"/>
      <c r="E362" s="5"/>
      <c r="F362" s="6"/>
      <c r="G362" s="6"/>
      <c r="H362" s="7" t="str">
        <f aca="false">IF(E362="","",E362*F362-G362)</f>
        <v/>
      </c>
      <c r="I362" s="5"/>
      <c r="J362" s="5"/>
      <c r="K362" s="8" t="str">
        <f aca="false">IF(A362="","",MONTH(A362)&amp;"/"&amp;YEAR(A362))</f>
        <v/>
      </c>
    </row>
    <row r="363" customFormat="false" ht="15" hidden="false" customHeight="false" outlineLevel="0" collapsed="false">
      <c r="A363" s="4"/>
      <c r="B363" s="5"/>
      <c r="C363" s="5"/>
      <c r="D363" s="5"/>
      <c r="E363" s="5"/>
      <c r="F363" s="6"/>
      <c r="G363" s="6"/>
      <c r="H363" s="7" t="str">
        <f aca="false">IF(E363="","",E363*F363-G363)</f>
        <v/>
      </c>
      <c r="I363" s="5"/>
      <c r="J363" s="5"/>
      <c r="K363" s="8" t="str">
        <f aca="false">IF(A363="","",MONTH(A363)&amp;"/"&amp;YEAR(A363))</f>
        <v/>
      </c>
    </row>
    <row r="364" customFormat="false" ht="15" hidden="false" customHeight="false" outlineLevel="0" collapsed="false">
      <c r="A364" s="4"/>
      <c r="B364" s="5"/>
      <c r="C364" s="5"/>
      <c r="D364" s="5"/>
      <c r="E364" s="5"/>
      <c r="F364" s="6"/>
      <c r="G364" s="6"/>
      <c r="H364" s="7" t="str">
        <f aca="false">IF(E364="","",E364*F364-G364)</f>
        <v/>
      </c>
      <c r="I364" s="5"/>
      <c r="J364" s="5"/>
      <c r="K364" s="8" t="str">
        <f aca="false">IF(A364="","",MONTH(A364)&amp;"/"&amp;YEAR(A364))</f>
        <v/>
      </c>
    </row>
    <row r="365" customFormat="false" ht="15" hidden="false" customHeight="false" outlineLevel="0" collapsed="false">
      <c r="A365" s="4"/>
      <c r="B365" s="5"/>
      <c r="C365" s="5"/>
      <c r="D365" s="5"/>
      <c r="E365" s="5"/>
      <c r="F365" s="6"/>
      <c r="G365" s="6"/>
      <c r="H365" s="7" t="str">
        <f aca="false">IF(E365="","",E365*F365-G365)</f>
        <v/>
      </c>
      <c r="I365" s="5"/>
      <c r="J365" s="5"/>
      <c r="K365" s="8" t="str">
        <f aca="false">IF(A365="","",MONTH(A365)&amp;"/"&amp;YEAR(A365))</f>
        <v/>
      </c>
    </row>
    <row r="366" customFormat="false" ht="15" hidden="false" customHeight="false" outlineLevel="0" collapsed="false">
      <c r="A366" s="4"/>
      <c r="B366" s="5"/>
      <c r="C366" s="5"/>
      <c r="D366" s="5"/>
      <c r="E366" s="5"/>
      <c r="F366" s="6"/>
      <c r="G366" s="6"/>
      <c r="H366" s="7" t="str">
        <f aca="false">IF(E366="","",E366*F366-G366)</f>
        <v/>
      </c>
      <c r="I366" s="5"/>
      <c r="J366" s="5"/>
      <c r="K366" s="8" t="str">
        <f aca="false">IF(A366="","",MONTH(A366)&amp;"/"&amp;YEAR(A366))</f>
        <v/>
      </c>
    </row>
    <row r="367" customFormat="false" ht="15" hidden="false" customHeight="false" outlineLevel="0" collapsed="false">
      <c r="A367" s="4"/>
      <c r="B367" s="5"/>
      <c r="C367" s="5"/>
      <c r="D367" s="5"/>
      <c r="E367" s="5"/>
      <c r="F367" s="6"/>
      <c r="G367" s="6"/>
      <c r="H367" s="7" t="str">
        <f aca="false">IF(E367="","",E367*F367-G367)</f>
        <v/>
      </c>
      <c r="I367" s="5"/>
      <c r="J367" s="5"/>
      <c r="K367" s="8" t="str">
        <f aca="false">IF(A367="","",MONTH(A367)&amp;"/"&amp;YEAR(A367))</f>
        <v/>
      </c>
    </row>
    <row r="368" customFormat="false" ht="15" hidden="false" customHeight="false" outlineLevel="0" collapsed="false">
      <c r="A368" s="4"/>
      <c r="B368" s="5"/>
      <c r="C368" s="5"/>
      <c r="D368" s="5"/>
      <c r="E368" s="5"/>
      <c r="F368" s="6"/>
      <c r="G368" s="6"/>
      <c r="H368" s="7" t="str">
        <f aca="false">IF(E368="","",E368*F368-G368)</f>
        <v/>
      </c>
      <c r="I368" s="5"/>
      <c r="J368" s="5"/>
      <c r="K368" s="8" t="str">
        <f aca="false">IF(A368="","",MONTH(A368)&amp;"/"&amp;YEAR(A368))</f>
        <v/>
      </c>
    </row>
    <row r="369" customFormat="false" ht="15" hidden="false" customHeight="false" outlineLevel="0" collapsed="false">
      <c r="A369" s="4"/>
      <c r="B369" s="5"/>
      <c r="C369" s="5"/>
      <c r="D369" s="5"/>
      <c r="E369" s="5"/>
      <c r="F369" s="6"/>
      <c r="G369" s="6"/>
      <c r="H369" s="7" t="str">
        <f aca="false">IF(E369="","",E369*F369-G369)</f>
        <v/>
      </c>
      <c r="I369" s="5"/>
      <c r="J369" s="5"/>
      <c r="K369" s="8" t="str">
        <f aca="false">IF(A369="","",MONTH(A369)&amp;"/"&amp;YEAR(A369))</f>
        <v/>
      </c>
    </row>
    <row r="370" customFormat="false" ht="15" hidden="false" customHeight="false" outlineLevel="0" collapsed="false">
      <c r="A370" s="4"/>
      <c r="B370" s="5"/>
      <c r="C370" s="5"/>
      <c r="D370" s="5"/>
      <c r="E370" s="5"/>
      <c r="F370" s="6"/>
      <c r="G370" s="6"/>
      <c r="H370" s="7" t="str">
        <f aca="false">IF(E370="","",E370*F370-G370)</f>
        <v/>
      </c>
      <c r="I370" s="5"/>
      <c r="J370" s="5"/>
      <c r="K370" s="8" t="str">
        <f aca="false">IF(A370="","",MONTH(A370)&amp;"/"&amp;YEAR(A370))</f>
        <v/>
      </c>
    </row>
    <row r="371" customFormat="false" ht="15" hidden="false" customHeight="false" outlineLevel="0" collapsed="false">
      <c r="A371" s="4"/>
      <c r="B371" s="5"/>
      <c r="C371" s="5"/>
      <c r="D371" s="5"/>
      <c r="E371" s="5"/>
      <c r="F371" s="6"/>
      <c r="G371" s="6"/>
      <c r="H371" s="7" t="str">
        <f aca="false">IF(E371="","",E371*F371-G371)</f>
        <v/>
      </c>
      <c r="I371" s="5"/>
      <c r="J371" s="5"/>
      <c r="K371" s="8" t="str">
        <f aca="false">IF(A371="","",MONTH(A371)&amp;"/"&amp;YEAR(A371))</f>
        <v/>
      </c>
    </row>
    <row r="372" customFormat="false" ht="15" hidden="false" customHeight="false" outlineLevel="0" collapsed="false">
      <c r="A372" s="4"/>
      <c r="B372" s="5"/>
      <c r="C372" s="5"/>
      <c r="D372" s="5"/>
      <c r="E372" s="5"/>
      <c r="F372" s="6"/>
      <c r="G372" s="6"/>
      <c r="H372" s="7" t="str">
        <f aca="false">IF(E372="","",E372*F372-G372)</f>
        <v/>
      </c>
      <c r="I372" s="5"/>
      <c r="J372" s="5"/>
      <c r="K372" s="8" t="str">
        <f aca="false">IF(A372="","",MONTH(A372)&amp;"/"&amp;YEAR(A372))</f>
        <v/>
      </c>
    </row>
    <row r="373" customFormat="false" ht="15" hidden="false" customHeight="false" outlineLevel="0" collapsed="false">
      <c r="A373" s="4"/>
      <c r="B373" s="5"/>
      <c r="C373" s="5"/>
      <c r="D373" s="5"/>
      <c r="E373" s="5"/>
      <c r="F373" s="6"/>
      <c r="G373" s="6"/>
      <c r="H373" s="7" t="str">
        <f aca="false">IF(E373="","",E373*F373-G373)</f>
        <v/>
      </c>
      <c r="I373" s="5"/>
      <c r="J373" s="5"/>
      <c r="K373" s="8" t="str">
        <f aca="false">IF(A373="","",MONTH(A373)&amp;"/"&amp;YEAR(A373))</f>
        <v/>
      </c>
    </row>
    <row r="374" customFormat="false" ht="15" hidden="false" customHeight="false" outlineLevel="0" collapsed="false">
      <c r="A374" s="4"/>
      <c r="B374" s="5"/>
      <c r="C374" s="5"/>
      <c r="D374" s="5"/>
      <c r="E374" s="5"/>
      <c r="F374" s="6"/>
      <c r="G374" s="6"/>
      <c r="H374" s="7" t="str">
        <f aca="false">IF(E374="","",E374*F374-G374)</f>
        <v/>
      </c>
      <c r="I374" s="5"/>
      <c r="J374" s="5"/>
      <c r="K374" s="8" t="str">
        <f aca="false">IF(A374="","",MONTH(A374)&amp;"/"&amp;YEAR(A374))</f>
        <v/>
      </c>
    </row>
    <row r="375" customFormat="false" ht="15" hidden="false" customHeight="false" outlineLevel="0" collapsed="false">
      <c r="A375" s="4"/>
      <c r="B375" s="5"/>
      <c r="C375" s="5"/>
      <c r="D375" s="5"/>
      <c r="E375" s="5"/>
      <c r="F375" s="6"/>
      <c r="G375" s="6"/>
      <c r="H375" s="7" t="str">
        <f aca="false">IF(E375="","",E375*F375-G375)</f>
        <v/>
      </c>
      <c r="I375" s="5"/>
      <c r="J375" s="5"/>
      <c r="K375" s="8" t="str">
        <f aca="false">IF(A375="","",MONTH(A375)&amp;"/"&amp;YEAR(A375))</f>
        <v/>
      </c>
    </row>
    <row r="376" customFormat="false" ht="15" hidden="false" customHeight="false" outlineLevel="0" collapsed="false">
      <c r="A376" s="4"/>
      <c r="B376" s="5"/>
      <c r="C376" s="5"/>
      <c r="D376" s="5"/>
      <c r="E376" s="5"/>
      <c r="F376" s="6"/>
      <c r="G376" s="6"/>
      <c r="H376" s="7" t="str">
        <f aca="false">IF(E376="","",E376*F376-G376)</f>
        <v/>
      </c>
      <c r="I376" s="5"/>
      <c r="J376" s="5"/>
      <c r="K376" s="8" t="str">
        <f aca="false">IF(A376="","",MONTH(A376)&amp;"/"&amp;YEAR(A376))</f>
        <v/>
      </c>
    </row>
    <row r="377" customFormat="false" ht="15" hidden="false" customHeight="false" outlineLevel="0" collapsed="false">
      <c r="A377" s="4"/>
      <c r="B377" s="5"/>
      <c r="C377" s="5"/>
      <c r="D377" s="5"/>
      <c r="E377" s="5"/>
      <c r="F377" s="6"/>
      <c r="G377" s="6"/>
      <c r="H377" s="7" t="str">
        <f aca="false">IF(E377="","",E377*F377-G377)</f>
        <v/>
      </c>
      <c r="I377" s="5"/>
      <c r="J377" s="5"/>
      <c r="K377" s="8" t="str">
        <f aca="false">IF(A377="","",MONTH(A377)&amp;"/"&amp;YEAR(A377))</f>
        <v/>
      </c>
    </row>
    <row r="378" customFormat="false" ht="15" hidden="false" customHeight="false" outlineLevel="0" collapsed="false">
      <c r="A378" s="4"/>
      <c r="B378" s="5"/>
      <c r="C378" s="5"/>
      <c r="D378" s="5"/>
      <c r="E378" s="5"/>
      <c r="F378" s="6"/>
      <c r="G378" s="6"/>
      <c r="H378" s="7" t="str">
        <f aca="false">IF(E378="","",E378*F378-G378)</f>
        <v/>
      </c>
      <c r="I378" s="5"/>
      <c r="J378" s="5"/>
      <c r="K378" s="8" t="str">
        <f aca="false">IF(A378="","",MONTH(A378)&amp;"/"&amp;YEAR(A378))</f>
        <v/>
      </c>
    </row>
    <row r="379" customFormat="false" ht="15" hidden="false" customHeight="false" outlineLevel="0" collapsed="false">
      <c r="A379" s="4"/>
      <c r="B379" s="5"/>
      <c r="C379" s="5"/>
      <c r="D379" s="5"/>
      <c r="E379" s="5"/>
      <c r="F379" s="6"/>
      <c r="G379" s="6"/>
      <c r="H379" s="7" t="str">
        <f aca="false">IF(E379="","",E379*F379-G379)</f>
        <v/>
      </c>
      <c r="I379" s="5"/>
      <c r="J379" s="5"/>
      <c r="K379" s="8" t="str">
        <f aca="false">IF(A379="","",MONTH(A379)&amp;"/"&amp;YEAR(A379))</f>
        <v/>
      </c>
    </row>
    <row r="380" customFormat="false" ht="15" hidden="false" customHeight="false" outlineLevel="0" collapsed="false">
      <c r="A380" s="4"/>
      <c r="B380" s="5"/>
      <c r="C380" s="5"/>
      <c r="D380" s="5"/>
      <c r="E380" s="5"/>
      <c r="F380" s="6"/>
      <c r="G380" s="6"/>
      <c r="H380" s="7" t="str">
        <f aca="false">IF(E380="","",E380*F380-G380)</f>
        <v/>
      </c>
      <c r="I380" s="5"/>
      <c r="J380" s="5"/>
      <c r="K380" s="8" t="str">
        <f aca="false">IF(A380="","",MONTH(A380)&amp;"/"&amp;YEAR(A380))</f>
        <v/>
      </c>
    </row>
    <row r="381" customFormat="false" ht="15" hidden="false" customHeight="false" outlineLevel="0" collapsed="false">
      <c r="A381" s="4"/>
      <c r="B381" s="5"/>
      <c r="C381" s="5"/>
      <c r="D381" s="5"/>
      <c r="E381" s="5"/>
      <c r="F381" s="6"/>
      <c r="G381" s="6"/>
      <c r="H381" s="7" t="str">
        <f aca="false">IF(E381="","",E381*F381-G381)</f>
        <v/>
      </c>
      <c r="I381" s="5"/>
      <c r="J381" s="5"/>
      <c r="K381" s="8" t="str">
        <f aca="false">IF(A381="","",MONTH(A381)&amp;"/"&amp;YEAR(A381))</f>
        <v/>
      </c>
    </row>
    <row r="382" customFormat="false" ht="15" hidden="false" customHeight="false" outlineLevel="0" collapsed="false">
      <c r="A382" s="4"/>
      <c r="B382" s="5"/>
      <c r="C382" s="5"/>
      <c r="D382" s="5"/>
      <c r="E382" s="5"/>
      <c r="F382" s="6"/>
      <c r="G382" s="6"/>
      <c r="H382" s="7" t="str">
        <f aca="false">IF(E382="","",E382*F382-G382)</f>
        <v/>
      </c>
      <c r="I382" s="5"/>
      <c r="J382" s="5"/>
      <c r="K382" s="8" t="str">
        <f aca="false">IF(A382="","",MONTH(A382)&amp;"/"&amp;YEAR(A382))</f>
        <v/>
      </c>
    </row>
    <row r="383" customFormat="false" ht="15" hidden="false" customHeight="false" outlineLevel="0" collapsed="false">
      <c r="A383" s="4"/>
      <c r="B383" s="5"/>
      <c r="C383" s="5"/>
      <c r="D383" s="5"/>
      <c r="E383" s="5"/>
      <c r="F383" s="6"/>
      <c r="G383" s="6"/>
      <c r="H383" s="7" t="str">
        <f aca="false">IF(E383="","",E383*F383-G383)</f>
        <v/>
      </c>
      <c r="I383" s="5"/>
      <c r="J383" s="5"/>
      <c r="K383" s="8" t="str">
        <f aca="false">IF(A383="","",MONTH(A383)&amp;"/"&amp;YEAR(A383))</f>
        <v/>
      </c>
    </row>
    <row r="384" customFormat="false" ht="15" hidden="false" customHeight="false" outlineLevel="0" collapsed="false">
      <c r="A384" s="4"/>
      <c r="B384" s="5"/>
      <c r="C384" s="5"/>
      <c r="D384" s="5"/>
      <c r="E384" s="5"/>
      <c r="F384" s="6"/>
      <c r="G384" s="6"/>
      <c r="H384" s="7" t="str">
        <f aca="false">IF(E384="","",E384*F384-G384)</f>
        <v/>
      </c>
      <c r="I384" s="5"/>
      <c r="J384" s="5"/>
      <c r="K384" s="8" t="str">
        <f aca="false">IF(A384="","",MONTH(A384)&amp;"/"&amp;YEAR(A384))</f>
        <v/>
      </c>
    </row>
    <row r="385" customFormat="false" ht="15" hidden="false" customHeight="false" outlineLevel="0" collapsed="false">
      <c r="A385" s="4"/>
      <c r="B385" s="5"/>
      <c r="C385" s="5"/>
      <c r="D385" s="5"/>
      <c r="E385" s="5"/>
      <c r="F385" s="6"/>
      <c r="G385" s="6"/>
      <c r="H385" s="7" t="str">
        <f aca="false">IF(E385="","",E385*F385-G385)</f>
        <v/>
      </c>
      <c r="I385" s="5"/>
      <c r="J385" s="5"/>
      <c r="K385" s="8" t="str">
        <f aca="false">IF(A385="","",MONTH(A385)&amp;"/"&amp;YEAR(A385))</f>
        <v/>
      </c>
    </row>
    <row r="386" customFormat="false" ht="15" hidden="false" customHeight="false" outlineLevel="0" collapsed="false">
      <c r="A386" s="4"/>
      <c r="B386" s="5"/>
      <c r="C386" s="5"/>
      <c r="D386" s="5"/>
      <c r="E386" s="5"/>
      <c r="F386" s="6"/>
      <c r="G386" s="6"/>
      <c r="H386" s="7" t="str">
        <f aca="false">IF(E386="","",E386*F386-G386)</f>
        <v/>
      </c>
      <c r="I386" s="5"/>
      <c r="J386" s="5"/>
      <c r="K386" s="8" t="str">
        <f aca="false">IF(A386="","",MONTH(A386)&amp;"/"&amp;YEAR(A386))</f>
        <v/>
      </c>
    </row>
    <row r="387" customFormat="false" ht="15" hidden="false" customHeight="false" outlineLevel="0" collapsed="false">
      <c r="A387" s="4"/>
      <c r="B387" s="5"/>
      <c r="C387" s="5"/>
      <c r="D387" s="5"/>
      <c r="E387" s="5"/>
      <c r="F387" s="6"/>
      <c r="G387" s="6"/>
      <c r="H387" s="7" t="str">
        <f aca="false">IF(E387="","",E387*F387-G387)</f>
        <v/>
      </c>
      <c r="I387" s="5"/>
      <c r="J387" s="5"/>
      <c r="K387" s="8" t="str">
        <f aca="false">IF(A387="","",MONTH(A387)&amp;"/"&amp;YEAR(A387))</f>
        <v/>
      </c>
    </row>
    <row r="388" customFormat="false" ht="15" hidden="false" customHeight="false" outlineLevel="0" collapsed="false">
      <c r="A388" s="4"/>
      <c r="B388" s="5"/>
      <c r="C388" s="5"/>
      <c r="D388" s="5"/>
      <c r="E388" s="5"/>
      <c r="F388" s="6"/>
      <c r="G388" s="6"/>
      <c r="H388" s="7" t="str">
        <f aca="false">IF(E388="","",E388*F388-G388)</f>
        <v/>
      </c>
      <c r="I388" s="5"/>
      <c r="J388" s="5"/>
      <c r="K388" s="8" t="str">
        <f aca="false">IF(A388="","",MONTH(A388)&amp;"/"&amp;YEAR(A388))</f>
        <v/>
      </c>
    </row>
    <row r="389" customFormat="false" ht="15" hidden="false" customHeight="false" outlineLevel="0" collapsed="false">
      <c r="A389" s="4"/>
      <c r="B389" s="5"/>
      <c r="C389" s="5"/>
      <c r="D389" s="5"/>
      <c r="E389" s="5"/>
      <c r="F389" s="6"/>
      <c r="G389" s="6"/>
      <c r="H389" s="7" t="str">
        <f aca="false">IF(E389="","",E389*F389-G389)</f>
        <v/>
      </c>
      <c r="I389" s="5"/>
      <c r="J389" s="5"/>
      <c r="K389" s="8" t="str">
        <f aca="false">IF(A389="","",MONTH(A389)&amp;"/"&amp;YEAR(A389))</f>
        <v/>
      </c>
    </row>
    <row r="390" customFormat="false" ht="15" hidden="false" customHeight="false" outlineLevel="0" collapsed="false">
      <c r="A390" s="4"/>
      <c r="B390" s="5"/>
      <c r="C390" s="5"/>
      <c r="D390" s="5"/>
      <c r="E390" s="5"/>
      <c r="F390" s="6"/>
      <c r="G390" s="6"/>
      <c r="H390" s="7" t="str">
        <f aca="false">IF(E390="","",E390*F390-G390)</f>
        <v/>
      </c>
      <c r="I390" s="5"/>
      <c r="J390" s="5"/>
      <c r="K390" s="8" t="str">
        <f aca="false">IF(A390="","",MONTH(A390)&amp;"/"&amp;YEAR(A390))</f>
        <v/>
      </c>
    </row>
    <row r="391" customFormat="false" ht="15" hidden="false" customHeight="false" outlineLevel="0" collapsed="false">
      <c r="A391" s="4"/>
      <c r="B391" s="5"/>
      <c r="C391" s="5"/>
      <c r="D391" s="5"/>
      <c r="E391" s="5"/>
      <c r="F391" s="6"/>
      <c r="G391" s="6"/>
      <c r="H391" s="7" t="str">
        <f aca="false">IF(E391="","",E391*F391-G391)</f>
        <v/>
      </c>
      <c r="I391" s="5"/>
      <c r="J391" s="5"/>
      <c r="K391" s="8" t="str">
        <f aca="false">IF(A391="","",MONTH(A391)&amp;"/"&amp;YEAR(A391))</f>
        <v/>
      </c>
    </row>
    <row r="392" customFormat="false" ht="15" hidden="false" customHeight="false" outlineLevel="0" collapsed="false">
      <c r="A392" s="4"/>
      <c r="B392" s="5"/>
      <c r="C392" s="5"/>
      <c r="D392" s="5"/>
      <c r="E392" s="5"/>
      <c r="F392" s="6"/>
      <c r="G392" s="6"/>
      <c r="H392" s="7" t="str">
        <f aca="false">IF(E392="","",E392*F392-G392)</f>
        <v/>
      </c>
      <c r="I392" s="5"/>
      <c r="J392" s="5"/>
      <c r="K392" s="8" t="str">
        <f aca="false">IF(A392="","",MONTH(A392)&amp;"/"&amp;YEAR(A392))</f>
        <v/>
      </c>
    </row>
    <row r="393" customFormat="false" ht="15" hidden="false" customHeight="false" outlineLevel="0" collapsed="false">
      <c r="A393" s="4"/>
      <c r="B393" s="5"/>
      <c r="C393" s="5"/>
      <c r="D393" s="5"/>
      <c r="E393" s="5"/>
      <c r="F393" s="6"/>
      <c r="G393" s="6"/>
      <c r="H393" s="7" t="str">
        <f aca="false">IF(E393="","",E393*F393-G393)</f>
        <v/>
      </c>
      <c r="I393" s="5"/>
      <c r="J393" s="5"/>
      <c r="K393" s="8" t="str">
        <f aca="false">IF(A393="","",MONTH(A393)&amp;"/"&amp;YEAR(A393))</f>
        <v/>
      </c>
    </row>
    <row r="394" customFormat="false" ht="15" hidden="false" customHeight="false" outlineLevel="0" collapsed="false">
      <c r="A394" s="4"/>
      <c r="B394" s="5"/>
      <c r="C394" s="5"/>
      <c r="D394" s="5"/>
      <c r="E394" s="5"/>
      <c r="F394" s="6"/>
      <c r="G394" s="6"/>
      <c r="H394" s="7" t="str">
        <f aca="false">IF(E394="","",E394*F394-G394)</f>
        <v/>
      </c>
      <c r="I394" s="5"/>
      <c r="J394" s="5"/>
      <c r="K394" s="8" t="str">
        <f aca="false">IF(A394="","",MONTH(A394)&amp;"/"&amp;YEAR(A394))</f>
        <v/>
      </c>
    </row>
    <row r="395" customFormat="false" ht="15" hidden="false" customHeight="false" outlineLevel="0" collapsed="false">
      <c r="A395" s="4"/>
      <c r="B395" s="5"/>
      <c r="C395" s="5"/>
      <c r="D395" s="5"/>
      <c r="E395" s="5"/>
      <c r="F395" s="6"/>
      <c r="G395" s="6"/>
      <c r="H395" s="7" t="str">
        <f aca="false">IF(E395="","",E395*F395-G395)</f>
        <v/>
      </c>
      <c r="I395" s="5"/>
      <c r="J395" s="5"/>
      <c r="K395" s="8" t="str">
        <f aca="false">IF(A395="","",MONTH(A395)&amp;"/"&amp;YEAR(A395))</f>
        <v/>
      </c>
    </row>
    <row r="396" customFormat="false" ht="15" hidden="false" customHeight="false" outlineLevel="0" collapsed="false">
      <c r="A396" s="4"/>
      <c r="B396" s="5"/>
      <c r="C396" s="5"/>
      <c r="D396" s="5"/>
      <c r="E396" s="5"/>
      <c r="F396" s="6"/>
      <c r="G396" s="6"/>
      <c r="H396" s="7" t="str">
        <f aca="false">IF(E396="","",E396*F396-G396)</f>
        <v/>
      </c>
      <c r="I396" s="5"/>
      <c r="J396" s="5"/>
      <c r="K396" s="8" t="str">
        <f aca="false">IF(A396="","",MONTH(A396)&amp;"/"&amp;YEAR(A396))</f>
        <v/>
      </c>
    </row>
    <row r="397" customFormat="false" ht="15" hidden="false" customHeight="false" outlineLevel="0" collapsed="false">
      <c r="A397" s="4"/>
      <c r="B397" s="5"/>
      <c r="C397" s="5"/>
      <c r="D397" s="5"/>
      <c r="E397" s="5"/>
      <c r="F397" s="6"/>
      <c r="G397" s="6"/>
      <c r="H397" s="7" t="str">
        <f aca="false">IF(E397="","",E397*F397-G397)</f>
        <v/>
      </c>
      <c r="I397" s="5"/>
      <c r="J397" s="5"/>
      <c r="K397" s="8" t="str">
        <f aca="false">IF(A397="","",MONTH(A397)&amp;"/"&amp;YEAR(A397))</f>
        <v/>
      </c>
    </row>
    <row r="398" customFormat="false" ht="15" hidden="false" customHeight="false" outlineLevel="0" collapsed="false">
      <c r="A398" s="4"/>
      <c r="B398" s="5"/>
      <c r="C398" s="5"/>
      <c r="D398" s="5"/>
      <c r="E398" s="5"/>
      <c r="F398" s="6"/>
      <c r="G398" s="6"/>
      <c r="H398" s="7" t="str">
        <f aca="false">IF(E398="","",E398*F398-G398)</f>
        <v/>
      </c>
      <c r="I398" s="5"/>
      <c r="J398" s="5"/>
      <c r="K398" s="8" t="str">
        <f aca="false">IF(A398="","",MONTH(A398)&amp;"/"&amp;YEAR(A398))</f>
        <v/>
      </c>
    </row>
    <row r="399" customFormat="false" ht="15" hidden="false" customHeight="false" outlineLevel="0" collapsed="false">
      <c r="A399" s="4"/>
      <c r="B399" s="5"/>
      <c r="C399" s="5"/>
      <c r="D399" s="5"/>
      <c r="E399" s="5"/>
      <c r="F399" s="6"/>
      <c r="G399" s="6"/>
      <c r="H399" s="7" t="str">
        <f aca="false">IF(E399="","",E399*F399-G399)</f>
        <v/>
      </c>
      <c r="I399" s="5"/>
      <c r="J399" s="5"/>
      <c r="K399" s="8" t="str">
        <f aca="false">IF(A399="","",MONTH(A399)&amp;"/"&amp;YEAR(A399))</f>
        <v/>
      </c>
    </row>
    <row r="400" customFormat="false" ht="15" hidden="false" customHeight="false" outlineLevel="0" collapsed="false">
      <c r="A400" s="4"/>
      <c r="B400" s="5"/>
      <c r="C400" s="5"/>
      <c r="D400" s="5"/>
      <c r="E400" s="5"/>
      <c r="F400" s="6"/>
      <c r="G400" s="6"/>
      <c r="H400" s="7" t="str">
        <f aca="false">IF(E400="","",E400*F400-G400)</f>
        <v/>
      </c>
      <c r="I400" s="5"/>
      <c r="J400" s="5"/>
      <c r="K400" s="8" t="str">
        <f aca="false">IF(A400="","",MONTH(A400)&amp;"/"&amp;YEAR(A400))</f>
        <v/>
      </c>
    </row>
    <row r="401" customFormat="false" ht="15" hidden="false" customHeight="false" outlineLevel="0" collapsed="false">
      <c r="A401" s="4"/>
      <c r="B401" s="5"/>
      <c r="C401" s="5"/>
      <c r="D401" s="5"/>
      <c r="E401" s="5"/>
      <c r="F401" s="6"/>
      <c r="G401" s="6"/>
      <c r="H401" s="7" t="str">
        <f aca="false">IF(E401="","",E401*F401-G401)</f>
        <v/>
      </c>
      <c r="I401" s="5"/>
      <c r="J401" s="5"/>
      <c r="K401" s="8" t="str">
        <f aca="false">IF(A401="","",MONTH(A401)&amp;"/"&amp;YEAR(A401))</f>
        <v/>
      </c>
    </row>
    <row r="402" customFormat="false" ht="15" hidden="false" customHeight="false" outlineLevel="0" collapsed="false">
      <c r="A402" s="4"/>
      <c r="B402" s="5"/>
      <c r="C402" s="5"/>
      <c r="D402" s="5"/>
      <c r="E402" s="5"/>
      <c r="F402" s="6"/>
      <c r="G402" s="6"/>
      <c r="H402" s="7" t="str">
        <f aca="false">IF(E402="","",E402*F402-G402)</f>
        <v/>
      </c>
      <c r="I402" s="5"/>
      <c r="J402" s="5"/>
      <c r="K402" s="8" t="str">
        <f aca="false">IF(A402="","",MONTH(A402)&amp;"/"&amp;YEAR(A402))</f>
        <v/>
      </c>
    </row>
    <row r="403" customFormat="false" ht="15" hidden="false" customHeight="false" outlineLevel="0" collapsed="false">
      <c r="A403" s="4"/>
      <c r="B403" s="5"/>
      <c r="C403" s="5"/>
      <c r="D403" s="5"/>
      <c r="E403" s="5"/>
      <c r="F403" s="6"/>
      <c r="G403" s="6"/>
      <c r="H403" s="7" t="str">
        <f aca="false">IF(E403="","",E403*F403-G403)</f>
        <v/>
      </c>
      <c r="I403" s="5"/>
      <c r="J403" s="5"/>
      <c r="K403" s="8" t="str">
        <f aca="false">IF(A403="","",MONTH(A403)&amp;"/"&amp;YEAR(A403))</f>
        <v/>
      </c>
    </row>
    <row r="404" customFormat="false" ht="15" hidden="false" customHeight="false" outlineLevel="0" collapsed="false">
      <c r="A404" s="4"/>
      <c r="B404" s="5"/>
      <c r="C404" s="5"/>
      <c r="D404" s="5"/>
      <c r="E404" s="5"/>
      <c r="F404" s="6"/>
      <c r="G404" s="6"/>
      <c r="H404" s="7" t="str">
        <f aca="false">IF(E404="","",E404*F404-G404)</f>
        <v/>
      </c>
      <c r="I404" s="5"/>
      <c r="J404" s="5"/>
      <c r="K404" s="8" t="str">
        <f aca="false">IF(A404="","",MONTH(A404)&amp;"/"&amp;YEAR(A404))</f>
        <v/>
      </c>
    </row>
    <row r="405" customFormat="false" ht="15" hidden="false" customHeight="false" outlineLevel="0" collapsed="false">
      <c r="A405" s="4"/>
      <c r="B405" s="5"/>
      <c r="C405" s="5"/>
      <c r="D405" s="5"/>
      <c r="E405" s="5"/>
      <c r="F405" s="6"/>
      <c r="G405" s="6"/>
      <c r="H405" s="7" t="str">
        <f aca="false">IF(E405="","",E405*F405-G405)</f>
        <v/>
      </c>
      <c r="I405" s="5"/>
      <c r="J405" s="5"/>
      <c r="K405" s="8" t="str">
        <f aca="false">IF(A405="","",MONTH(A405)&amp;"/"&amp;YEAR(A405))</f>
        <v/>
      </c>
    </row>
    <row r="406" customFormat="false" ht="15" hidden="false" customHeight="false" outlineLevel="0" collapsed="false">
      <c r="A406" s="4"/>
      <c r="B406" s="5"/>
      <c r="C406" s="5"/>
      <c r="D406" s="5"/>
      <c r="E406" s="5"/>
      <c r="F406" s="6"/>
      <c r="G406" s="6"/>
      <c r="H406" s="7" t="str">
        <f aca="false">IF(E406="","",E406*F406-G406)</f>
        <v/>
      </c>
      <c r="I406" s="5"/>
      <c r="J406" s="5"/>
      <c r="K406" s="8" t="str">
        <f aca="false">IF(A406="","",MONTH(A406)&amp;"/"&amp;YEAR(A406))</f>
        <v/>
      </c>
    </row>
    <row r="407" customFormat="false" ht="15" hidden="false" customHeight="false" outlineLevel="0" collapsed="false">
      <c r="A407" s="4"/>
      <c r="B407" s="5"/>
      <c r="C407" s="5"/>
      <c r="D407" s="5"/>
      <c r="E407" s="5"/>
      <c r="F407" s="6"/>
      <c r="G407" s="6"/>
      <c r="H407" s="7" t="str">
        <f aca="false">IF(E407="","",E407*F407-G407)</f>
        <v/>
      </c>
      <c r="I407" s="5"/>
      <c r="J407" s="5"/>
      <c r="K407" s="8" t="str">
        <f aca="false">IF(A407="","",MONTH(A407)&amp;"/"&amp;YEAR(A407))</f>
        <v/>
      </c>
    </row>
    <row r="408" customFormat="false" ht="15" hidden="false" customHeight="false" outlineLevel="0" collapsed="false">
      <c r="A408" s="4"/>
      <c r="B408" s="5"/>
      <c r="C408" s="5"/>
      <c r="D408" s="5"/>
      <c r="E408" s="5"/>
      <c r="F408" s="6"/>
      <c r="G408" s="6"/>
      <c r="H408" s="7" t="str">
        <f aca="false">IF(E408="","",E408*F408-G408)</f>
        <v/>
      </c>
      <c r="I408" s="5"/>
      <c r="J408" s="5"/>
      <c r="K408" s="8" t="str">
        <f aca="false">IF(A408="","",MONTH(A408)&amp;"/"&amp;YEAR(A408))</f>
        <v/>
      </c>
    </row>
    <row r="409" customFormat="false" ht="15" hidden="false" customHeight="false" outlineLevel="0" collapsed="false">
      <c r="A409" s="4"/>
      <c r="B409" s="5"/>
      <c r="C409" s="5"/>
      <c r="D409" s="5"/>
      <c r="E409" s="5"/>
      <c r="F409" s="6"/>
      <c r="G409" s="6"/>
      <c r="H409" s="7" t="str">
        <f aca="false">IF(E409="","",E409*F409-G409)</f>
        <v/>
      </c>
      <c r="I409" s="5"/>
      <c r="J409" s="5"/>
      <c r="K409" s="8" t="str">
        <f aca="false">IF(A409="","",MONTH(A409)&amp;"/"&amp;YEAR(A409))</f>
        <v/>
      </c>
    </row>
    <row r="410" customFormat="false" ht="15" hidden="false" customHeight="false" outlineLevel="0" collapsed="false">
      <c r="A410" s="4"/>
      <c r="B410" s="5"/>
      <c r="C410" s="5"/>
      <c r="D410" s="5"/>
      <c r="E410" s="5"/>
      <c r="F410" s="6"/>
      <c r="G410" s="6"/>
      <c r="H410" s="7" t="str">
        <f aca="false">IF(E410="","",E410*F410-G410)</f>
        <v/>
      </c>
      <c r="I410" s="5"/>
      <c r="J410" s="5"/>
      <c r="K410" s="8" t="str">
        <f aca="false">IF(A410="","",MONTH(A410)&amp;"/"&amp;YEAR(A410))</f>
        <v/>
      </c>
    </row>
    <row r="411" customFormat="false" ht="15" hidden="false" customHeight="false" outlineLevel="0" collapsed="false">
      <c r="A411" s="4"/>
      <c r="B411" s="5"/>
      <c r="C411" s="5"/>
      <c r="D411" s="5"/>
      <c r="E411" s="5"/>
      <c r="F411" s="6"/>
      <c r="G411" s="6"/>
      <c r="H411" s="7" t="str">
        <f aca="false">IF(E411="","",E411*F411-G411)</f>
        <v/>
      </c>
      <c r="I411" s="5"/>
      <c r="J411" s="5"/>
      <c r="K411" s="8" t="str">
        <f aca="false">IF(A411="","",MONTH(A411)&amp;"/"&amp;YEAR(A411))</f>
        <v/>
      </c>
    </row>
    <row r="412" customFormat="false" ht="15" hidden="false" customHeight="false" outlineLevel="0" collapsed="false">
      <c r="A412" s="4"/>
      <c r="B412" s="5"/>
      <c r="C412" s="5"/>
      <c r="D412" s="5"/>
      <c r="E412" s="5"/>
      <c r="F412" s="6"/>
      <c r="G412" s="6"/>
      <c r="H412" s="7" t="str">
        <f aca="false">IF(E412="","",E412*F412-G412)</f>
        <v/>
      </c>
      <c r="I412" s="5"/>
      <c r="J412" s="5"/>
      <c r="K412" s="8" t="str">
        <f aca="false">IF(A412="","",MONTH(A412)&amp;"/"&amp;YEAR(A412))</f>
        <v/>
      </c>
    </row>
    <row r="413" customFormat="false" ht="15" hidden="false" customHeight="false" outlineLevel="0" collapsed="false">
      <c r="A413" s="4"/>
      <c r="B413" s="5"/>
      <c r="C413" s="5"/>
      <c r="D413" s="5"/>
      <c r="E413" s="5"/>
      <c r="F413" s="6"/>
      <c r="G413" s="6"/>
      <c r="H413" s="7" t="str">
        <f aca="false">IF(E413="","",E413*F413-G413)</f>
        <v/>
      </c>
      <c r="I413" s="5"/>
      <c r="J413" s="5"/>
      <c r="K413" s="8" t="str">
        <f aca="false">IF(A413="","",MONTH(A413)&amp;"/"&amp;YEAR(A413))</f>
        <v/>
      </c>
    </row>
    <row r="414" customFormat="false" ht="15" hidden="false" customHeight="false" outlineLevel="0" collapsed="false">
      <c r="A414" s="4"/>
      <c r="B414" s="5"/>
      <c r="C414" s="5"/>
      <c r="D414" s="5"/>
      <c r="E414" s="5"/>
      <c r="F414" s="6"/>
      <c r="G414" s="6"/>
      <c r="H414" s="7" t="str">
        <f aca="false">IF(E414="","",E414*F414-G414)</f>
        <v/>
      </c>
      <c r="I414" s="5"/>
      <c r="J414" s="5"/>
      <c r="K414" s="8" t="str">
        <f aca="false">IF(A414="","",MONTH(A414)&amp;"/"&amp;YEAR(A414))</f>
        <v/>
      </c>
    </row>
    <row r="415" customFormat="false" ht="15" hidden="false" customHeight="false" outlineLevel="0" collapsed="false">
      <c r="A415" s="4"/>
      <c r="B415" s="5"/>
      <c r="C415" s="5"/>
      <c r="D415" s="5"/>
      <c r="E415" s="5"/>
      <c r="F415" s="6"/>
      <c r="G415" s="6"/>
      <c r="H415" s="7" t="str">
        <f aca="false">IF(E415="","",E415*F415-G415)</f>
        <v/>
      </c>
      <c r="I415" s="5"/>
      <c r="J415" s="5"/>
      <c r="K415" s="8" t="str">
        <f aca="false">IF(A415="","",MONTH(A415)&amp;"/"&amp;YEAR(A415))</f>
        <v/>
      </c>
    </row>
    <row r="416" customFormat="false" ht="15" hidden="false" customHeight="false" outlineLevel="0" collapsed="false">
      <c r="A416" s="4"/>
      <c r="B416" s="5"/>
      <c r="C416" s="5"/>
      <c r="D416" s="5"/>
      <c r="E416" s="5"/>
      <c r="F416" s="6"/>
      <c r="G416" s="6"/>
      <c r="H416" s="7" t="str">
        <f aca="false">IF(E416="","",E416*F416-G416)</f>
        <v/>
      </c>
      <c r="I416" s="5"/>
      <c r="J416" s="5"/>
      <c r="K416" s="8" t="str">
        <f aca="false">IF(A416="","",MONTH(A416)&amp;"/"&amp;YEAR(A416))</f>
        <v/>
      </c>
    </row>
    <row r="417" customFormat="false" ht="15" hidden="false" customHeight="false" outlineLevel="0" collapsed="false">
      <c r="A417" s="4"/>
      <c r="B417" s="5"/>
      <c r="C417" s="5"/>
      <c r="D417" s="5"/>
      <c r="E417" s="5"/>
      <c r="F417" s="6"/>
      <c r="G417" s="6"/>
      <c r="H417" s="7" t="str">
        <f aca="false">IF(E417="","",E417*F417-G417)</f>
        <v/>
      </c>
      <c r="I417" s="5"/>
      <c r="J417" s="5"/>
      <c r="K417" s="8" t="str">
        <f aca="false">IF(A417="","",MONTH(A417)&amp;"/"&amp;YEAR(A417))</f>
        <v/>
      </c>
    </row>
    <row r="418" customFormat="false" ht="15" hidden="false" customHeight="false" outlineLevel="0" collapsed="false">
      <c r="A418" s="4"/>
      <c r="B418" s="5"/>
      <c r="C418" s="5"/>
      <c r="D418" s="5"/>
      <c r="E418" s="5"/>
      <c r="F418" s="6"/>
      <c r="G418" s="6"/>
      <c r="H418" s="7" t="str">
        <f aca="false">IF(E418="","",E418*F418-G418)</f>
        <v/>
      </c>
      <c r="I418" s="5"/>
      <c r="J418" s="5"/>
      <c r="K418" s="8" t="str">
        <f aca="false">IF(A418="","",MONTH(A418)&amp;"/"&amp;YEAR(A418))</f>
        <v/>
      </c>
    </row>
    <row r="419" customFormat="false" ht="15" hidden="false" customHeight="false" outlineLevel="0" collapsed="false">
      <c r="A419" s="4"/>
      <c r="B419" s="5"/>
      <c r="C419" s="5"/>
      <c r="D419" s="5"/>
      <c r="E419" s="5"/>
      <c r="F419" s="6"/>
      <c r="G419" s="6"/>
      <c r="H419" s="7" t="str">
        <f aca="false">IF(E419="","",E419*F419-G419)</f>
        <v/>
      </c>
      <c r="I419" s="5"/>
      <c r="J419" s="5"/>
      <c r="K419" s="8" t="str">
        <f aca="false">IF(A419="","",MONTH(A419)&amp;"/"&amp;YEAR(A419))</f>
        <v/>
      </c>
    </row>
    <row r="420" customFormat="false" ht="15" hidden="false" customHeight="false" outlineLevel="0" collapsed="false">
      <c r="A420" s="4"/>
      <c r="B420" s="5"/>
      <c r="C420" s="5"/>
      <c r="D420" s="5"/>
      <c r="E420" s="5"/>
      <c r="F420" s="6"/>
      <c r="G420" s="6"/>
      <c r="H420" s="7" t="str">
        <f aca="false">IF(E420="","",E420*F420-G420)</f>
        <v/>
      </c>
      <c r="I420" s="5"/>
      <c r="J420" s="5"/>
      <c r="K420" s="8" t="str">
        <f aca="false">IF(A420="","",MONTH(A420)&amp;"/"&amp;YEAR(A420))</f>
        <v/>
      </c>
    </row>
    <row r="421" customFormat="false" ht="15" hidden="false" customHeight="false" outlineLevel="0" collapsed="false">
      <c r="A421" s="4"/>
      <c r="B421" s="5"/>
      <c r="C421" s="5"/>
      <c r="D421" s="5"/>
      <c r="E421" s="5"/>
      <c r="F421" s="6"/>
      <c r="G421" s="6"/>
      <c r="H421" s="7" t="str">
        <f aca="false">IF(E421="","",E421*F421-G421)</f>
        <v/>
      </c>
      <c r="I421" s="5"/>
      <c r="J421" s="5"/>
      <c r="K421" s="8" t="str">
        <f aca="false">IF(A421="","",MONTH(A421)&amp;"/"&amp;YEAR(A421))</f>
        <v/>
      </c>
    </row>
    <row r="422" customFormat="false" ht="15" hidden="false" customHeight="false" outlineLevel="0" collapsed="false">
      <c r="A422" s="4"/>
      <c r="B422" s="5"/>
      <c r="C422" s="5"/>
      <c r="D422" s="5"/>
      <c r="E422" s="5"/>
      <c r="F422" s="6"/>
      <c r="G422" s="6"/>
      <c r="H422" s="7" t="str">
        <f aca="false">IF(E422="","",E422*F422-G422)</f>
        <v/>
      </c>
      <c r="I422" s="5"/>
      <c r="J422" s="5"/>
      <c r="K422" s="8" t="str">
        <f aca="false">IF(A422="","",MONTH(A422)&amp;"/"&amp;YEAR(A422))</f>
        <v/>
      </c>
    </row>
    <row r="423" customFormat="false" ht="15" hidden="false" customHeight="false" outlineLevel="0" collapsed="false">
      <c r="A423" s="4"/>
      <c r="B423" s="5"/>
      <c r="C423" s="5"/>
      <c r="D423" s="5"/>
      <c r="E423" s="5"/>
      <c r="F423" s="6"/>
      <c r="G423" s="6"/>
      <c r="H423" s="7" t="str">
        <f aca="false">IF(E423="","",E423*F423-G423)</f>
        <v/>
      </c>
      <c r="I423" s="5"/>
      <c r="J423" s="5"/>
      <c r="K423" s="8" t="str">
        <f aca="false">IF(A423="","",MONTH(A423)&amp;"/"&amp;YEAR(A423))</f>
        <v/>
      </c>
    </row>
    <row r="424" customFormat="false" ht="15" hidden="false" customHeight="false" outlineLevel="0" collapsed="false">
      <c r="A424" s="4"/>
      <c r="B424" s="5"/>
      <c r="C424" s="5"/>
      <c r="D424" s="5"/>
      <c r="E424" s="5"/>
      <c r="F424" s="6"/>
      <c r="G424" s="6"/>
      <c r="H424" s="7" t="str">
        <f aca="false">IF(E424="","",E424*F424-G424)</f>
        <v/>
      </c>
      <c r="I424" s="5"/>
      <c r="J424" s="5"/>
      <c r="K424" s="8" t="str">
        <f aca="false">IF(A424="","",MONTH(A424)&amp;"/"&amp;YEAR(A424))</f>
        <v/>
      </c>
    </row>
    <row r="425" customFormat="false" ht="15" hidden="false" customHeight="false" outlineLevel="0" collapsed="false">
      <c r="A425" s="4"/>
      <c r="B425" s="5"/>
      <c r="C425" s="5"/>
      <c r="D425" s="5"/>
      <c r="E425" s="5"/>
      <c r="F425" s="6"/>
      <c r="G425" s="6"/>
      <c r="H425" s="7" t="str">
        <f aca="false">IF(E425="","",E425*F425-G425)</f>
        <v/>
      </c>
      <c r="I425" s="5"/>
      <c r="J425" s="5"/>
      <c r="K425" s="8" t="str">
        <f aca="false">IF(A425="","",MONTH(A425)&amp;"/"&amp;YEAR(A425))</f>
        <v/>
      </c>
    </row>
    <row r="426" customFormat="false" ht="15" hidden="false" customHeight="false" outlineLevel="0" collapsed="false">
      <c r="A426" s="4"/>
      <c r="B426" s="5"/>
      <c r="C426" s="5"/>
      <c r="D426" s="5"/>
      <c r="E426" s="5"/>
      <c r="F426" s="6"/>
      <c r="G426" s="6"/>
      <c r="H426" s="7" t="str">
        <f aca="false">IF(E426="","",E426*F426-G426)</f>
        <v/>
      </c>
      <c r="I426" s="5"/>
      <c r="J426" s="5"/>
      <c r="K426" s="8" t="str">
        <f aca="false">IF(A426="","",MONTH(A426)&amp;"/"&amp;YEAR(A426))</f>
        <v/>
      </c>
    </row>
    <row r="427" customFormat="false" ht="15" hidden="false" customHeight="false" outlineLevel="0" collapsed="false">
      <c r="A427" s="4"/>
      <c r="B427" s="5"/>
      <c r="C427" s="5"/>
      <c r="D427" s="5"/>
      <c r="E427" s="5"/>
      <c r="F427" s="6"/>
      <c r="G427" s="6"/>
      <c r="H427" s="7" t="str">
        <f aca="false">IF(E427="","",E427*F427-G427)</f>
        <v/>
      </c>
      <c r="I427" s="5"/>
      <c r="J427" s="5"/>
      <c r="K427" s="8" t="str">
        <f aca="false">IF(A427="","",MONTH(A427)&amp;"/"&amp;YEAR(A427))</f>
        <v/>
      </c>
    </row>
    <row r="428" customFormat="false" ht="15" hidden="false" customHeight="false" outlineLevel="0" collapsed="false">
      <c r="A428" s="4"/>
      <c r="B428" s="5"/>
      <c r="C428" s="5"/>
      <c r="D428" s="5"/>
      <c r="E428" s="5"/>
      <c r="F428" s="6"/>
      <c r="G428" s="6"/>
      <c r="H428" s="7" t="str">
        <f aca="false">IF(E428="","",E428*F428-G428)</f>
        <v/>
      </c>
      <c r="I428" s="5"/>
      <c r="J428" s="5"/>
      <c r="K428" s="8" t="str">
        <f aca="false">IF(A428="","",MONTH(A428)&amp;"/"&amp;YEAR(A428))</f>
        <v/>
      </c>
    </row>
    <row r="429" customFormat="false" ht="15" hidden="false" customHeight="false" outlineLevel="0" collapsed="false">
      <c r="A429" s="4"/>
      <c r="B429" s="5"/>
      <c r="C429" s="5"/>
      <c r="D429" s="5"/>
      <c r="E429" s="5"/>
      <c r="F429" s="6"/>
      <c r="G429" s="6"/>
      <c r="H429" s="7" t="str">
        <f aca="false">IF(E429="","",E429*F429-G429)</f>
        <v/>
      </c>
      <c r="I429" s="5"/>
      <c r="J429" s="5"/>
      <c r="K429" s="8" t="str">
        <f aca="false">IF(A429="","",MONTH(A429)&amp;"/"&amp;YEAR(A429))</f>
        <v/>
      </c>
    </row>
    <row r="430" customFormat="false" ht="15" hidden="false" customHeight="false" outlineLevel="0" collapsed="false">
      <c r="A430" s="4"/>
      <c r="B430" s="5"/>
      <c r="C430" s="5"/>
      <c r="D430" s="5"/>
      <c r="E430" s="5"/>
      <c r="F430" s="6"/>
      <c r="G430" s="6"/>
      <c r="H430" s="7" t="str">
        <f aca="false">IF(E430="","",E430*F430-G430)</f>
        <v/>
      </c>
      <c r="I430" s="5"/>
      <c r="J430" s="5"/>
      <c r="K430" s="8" t="str">
        <f aca="false">IF(A430="","",MONTH(A430)&amp;"/"&amp;YEAR(A430))</f>
        <v/>
      </c>
    </row>
    <row r="431" customFormat="false" ht="15" hidden="false" customHeight="false" outlineLevel="0" collapsed="false">
      <c r="A431" s="4"/>
      <c r="B431" s="5"/>
      <c r="C431" s="5"/>
      <c r="D431" s="5"/>
      <c r="E431" s="5"/>
      <c r="F431" s="6"/>
      <c r="G431" s="6"/>
      <c r="H431" s="7" t="str">
        <f aca="false">IF(E431="","",E431*F431-G431)</f>
        <v/>
      </c>
      <c r="I431" s="5"/>
      <c r="J431" s="5"/>
      <c r="K431" s="8" t="str">
        <f aca="false">IF(A431="","",MONTH(A431)&amp;"/"&amp;YEAR(A431))</f>
        <v/>
      </c>
    </row>
    <row r="432" customFormat="false" ht="15" hidden="false" customHeight="false" outlineLevel="0" collapsed="false">
      <c r="A432" s="4"/>
      <c r="B432" s="5"/>
      <c r="C432" s="5"/>
      <c r="D432" s="5"/>
      <c r="E432" s="5"/>
      <c r="F432" s="6"/>
      <c r="G432" s="6"/>
      <c r="H432" s="7" t="str">
        <f aca="false">IF(E432="","",E432*F432-G432)</f>
        <v/>
      </c>
      <c r="I432" s="5"/>
      <c r="J432" s="5"/>
      <c r="K432" s="8" t="str">
        <f aca="false">IF(A432="","",MONTH(A432)&amp;"/"&amp;YEAR(A432))</f>
        <v/>
      </c>
    </row>
    <row r="433" customFormat="false" ht="15" hidden="false" customHeight="false" outlineLevel="0" collapsed="false">
      <c r="A433" s="4"/>
      <c r="B433" s="5"/>
      <c r="C433" s="5"/>
      <c r="D433" s="5"/>
      <c r="E433" s="5"/>
      <c r="F433" s="6"/>
      <c r="G433" s="6"/>
      <c r="H433" s="7" t="str">
        <f aca="false">IF(E433="","",E433*F433-G433)</f>
        <v/>
      </c>
      <c r="I433" s="5"/>
      <c r="J433" s="5"/>
      <c r="K433" s="8" t="str">
        <f aca="false">IF(A433="","",MONTH(A433)&amp;"/"&amp;YEAR(A433))</f>
        <v/>
      </c>
    </row>
    <row r="434" customFormat="false" ht="15" hidden="false" customHeight="false" outlineLevel="0" collapsed="false">
      <c r="A434" s="4"/>
      <c r="B434" s="5"/>
      <c r="C434" s="5"/>
      <c r="D434" s="5"/>
      <c r="E434" s="5"/>
      <c r="F434" s="6"/>
      <c r="G434" s="6"/>
      <c r="H434" s="7" t="str">
        <f aca="false">IF(E434="","",E434*F434-G434)</f>
        <v/>
      </c>
      <c r="I434" s="5"/>
      <c r="J434" s="5"/>
      <c r="K434" s="8" t="str">
        <f aca="false">IF(A434="","",MONTH(A434)&amp;"/"&amp;YEAR(A434))</f>
        <v/>
      </c>
    </row>
    <row r="435" customFormat="false" ht="15" hidden="false" customHeight="false" outlineLevel="0" collapsed="false">
      <c r="A435" s="4"/>
      <c r="B435" s="5"/>
      <c r="C435" s="5"/>
      <c r="D435" s="5"/>
      <c r="E435" s="5"/>
      <c r="F435" s="6"/>
      <c r="G435" s="6"/>
      <c r="H435" s="7" t="str">
        <f aca="false">IF(E435="","",E435*F435-G435)</f>
        <v/>
      </c>
      <c r="I435" s="5"/>
      <c r="J435" s="5"/>
      <c r="K435" s="8" t="str">
        <f aca="false">IF(A435="","",MONTH(A435)&amp;"/"&amp;YEAR(A435))</f>
        <v/>
      </c>
    </row>
    <row r="436" customFormat="false" ht="15" hidden="false" customHeight="false" outlineLevel="0" collapsed="false">
      <c r="A436" s="4"/>
      <c r="B436" s="5"/>
      <c r="C436" s="5"/>
      <c r="D436" s="5"/>
      <c r="E436" s="5"/>
      <c r="F436" s="6"/>
      <c r="G436" s="6"/>
      <c r="H436" s="7" t="str">
        <f aca="false">IF(E436="","",E436*F436-G436)</f>
        <v/>
      </c>
      <c r="I436" s="5"/>
      <c r="J436" s="5"/>
      <c r="K436" s="8" t="str">
        <f aca="false">IF(A436="","",MONTH(A436)&amp;"/"&amp;YEAR(A436))</f>
        <v/>
      </c>
    </row>
    <row r="437" customFormat="false" ht="15" hidden="false" customHeight="false" outlineLevel="0" collapsed="false">
      <c r="A437" s="4"/>
      <c r="B437" s="5"/>
      <c r="C437" s="5"/>
      <c r="D437" s="5"/>
      <c r="E437" s="5"/>
      <c r="F437" s="6"/>
      <c r="G437" s="6"/>
      <c r="H437" s="7" t="str">
        <f aca="false">IF(E437="","",E437*F437-G437)</f>
        <v/>
      </c>
      <c r="I437" s="5"/>
      <c r="J437" s="5"/>
      <c r="K437" s="8" t="str">
        <f aca="false">IF(A437="","",MONTH(A437)&amp;"/"&amp;YEAR(A437))</f>
        <v/>
      </c>
    </row>
    <row r="438" customFormat="false" ht="15" hidden="false" customHeight="false" outlineLevel="0" collapsed="false">
      <c r="A438" s="4"/>
      <c r="B438" s="5"/>
      <c r="C438" s="5"/>
      <c r="D438" s="5"/>
      <c r="E438" s="5"/>
      <c r="F438" s="6"/>
      <c r="G438" s="6"/>
      <c r="H438" s="7" t="str">
        <f aca="false">IF(E438="","",E438*F438-G438)</f>
        <v/>
      </c>
      <c r="I438" s="5"/>
      <c r="J438" s="5"/>
      <c r="K438" s="8" t="str">
        <f aca="false">IF(A438="","",MONTH(A438)&amp;"/"&amp;YEAR(A438))</f>
        <v/>
      </c>
    </row>
    <row r="439" customFormat="false" ht="15" hidden="false" customHeight="false" outlineLevel="0" collapsed="false">
      <c r="A439" s="4"/>
      <c r="B439" s="5"/>
      <c r="C439" s="5"/>
      <c r="D439" s="5"/>
      <c r="E439" s="5"/>
      <c r="F439" s="6"/>
      <c r="G439" s="6"/>
      <c r="H439" s="7" t="str">
        <f aca="false">IF(E439="","",E439*F439-G439)</f>
        <v/>
      </c>
      <c r="I439" s="5"/>
      <c r="J439" s="5"/>
      <c r="K439" s="8" t="str">
        <f aca="false">IF(A439="","",MONTH(A439)&amp;"/"&amp;YEAR(A439))</f>
        <v/>
      </c>
    </row>
    <row r="440" customFormat="false" ht="15" hidden="false" customHeight="false" outlineLevel="0" collapsed="false">
      <c r="A440" s="4"/>
      <c r="B440" s="5"/>
      <c r="C440" s="5"/>
      <c r="D440" s="5"/>
      <c r="E440" s="5"/>
      <c r="F440" s="6"/>
      <c r="G440" s="6"/>
      <c r="H440" s="7" t="str">
        <f aca="false">IF(E440="","",E440*F440-G440)</f>
        <v/>
      </c>
      <c r="I440" s="5"/>
      <c r="J440" s="5"/>
      <c r="K440" s="8" t="str">
        <f aca="false">IF(A440="","",MONTH(A440)&amp;"/"&amp;YEAR(A440))</f>
        <v/>
      </c>
    </row>
    <row r="441" customFormat="false" ht="15" hidden="false" customHeight="false" outlineLevel="0" collapsed="false">
      <c r="A441" s="4"/>
      <c r="B441" s="5"/>
      <c r="C441" s="5"/>
      <c r="D441" s="5"/>
      <c r="E441" s="5"/>
      <c r="F441" s="6"/>
      <c r="G441" s="6"/>
      <c r="H441" s="7" t="str">
        <f aca="false">IF(E441="","",E441*F441-G441)</f>
        <v/>
      </c>
      <c r="I441" s="5"/>
      <c r="J441" s="5"/>
      <c r="K441" s="8" t="str">
        <f aca="false">IF(A441="","",MONTH(A441)&amp;"/"&amp;YEAR(A441))</f>
        <v/>
      </c>
    </row>
    <row r="442" customFormat="false" ht="15" hidden="false" customHeight="false" outlineLevel="0" collapsed="false">
      <c r="A442" s="4"/>
      <c r="B442" s="5"/>
      <c r="C442" s="5"/>
      <c r="D442" s="5"/>
      <c r="E442" s="5"/>
      <c r="F442" s="6"/>
      <c r="G442" s="6"/>
      <c r="H442" s="7" t="str">
        <f aca="false">IF(E442="","",E442*F442-G442)</f>
        <v/>
      </c>
      <c r="I442" s="5"/>
      <c r="J442" s="5"/>
      <c r="K442" s="8" t="str">
        <f aca="false">IF(A442="","",MONTH(A442)&amp;"/"&amp;YEAR(A442))</f>
        <v/>
      </c>
    </row>
    <row r="443" customFormat="false" ht="15" hidden="false" customHeight="false" outlineLevel="0" collapsed="false">
      <c r="A443" s="4"/>
      <c r="B443" s="5"/>
      <c r="C443" s="5"/>
      <c r="D443" s="5"/>
      <c r="E443" s="5"/>
      <c r="F443" s="6"/>
      <c r="G443" s="6"/>
      <c r="H443" s="7" t="str">
        <f aca="false">IF(E443="","",E443*F443-G443)</f>
        <v/>
      </c>
      <c r="I443" s="5"/>
      <c r="J443" s="5"/>
      <c r="K443" s="8" t="str">
        <f aca="false">IF(A443="","",MONTH(A443)&amp;"/"&amp;YEAR(A443))</f>
        <v/>
      </c>
    </row>
    <row r="444" customFormat="false" ht="15" hidden="false" customHeight="false" outlineLevel="0" collapsed="false">
      <c r="A444" s="4"/>
      <c r="B444" s="5"/>
      <c r="C444" s="5"/>
      <c r="D444" s="5"/>
      <c r="E444" s="5"/>
      <c r="F444" s="6"/>
      <c r="G444" s="6"/>
      <c r="H444" s="7" t="str">
        <f aca="false">IF(E444="","",E444*F444-G444)</f>
        <v/>
      </c>
      <c r="I444" s="5"/>
      <c r="J444" s="5"/>
      <c r="K444" s="8" t="str">
        <f aca="false">IF(A444="","",MONTH(A444)&amp;"/"&amp;YEAR(A444))</f>
        <v/>
      </c>
    </row>
    <row r="445" customFormat="false" ht="15" hidden="false" customHeight="false" outlineLevel="0" collapsed="false">
      <c r="A445" s="4"/>
      <c r="B445" s="5"/>
      <c r="C445" s="5"/>
      <c r="D445" s="5"/>
      <c r="E445" s="5"/>
      <c r="F445" s="6"/>
      <c r="G445" s="6"/>
      <c r="H445" s="7" t="str">
        <f aca="false">IF(E445="","",E445*F445-G445)</f>
        <v/>
      </c>
      <c r="I445" s="5"/>
      <c r="J445" s="5"/>
      <c r="K445" s="8" t="str">
        <f aca="false">IF(A445="","",MONTH(A445)&amp;"/"&amp;YEAR(A445))</f>
        <v/>
      </c>
    </row>
    <row r="446" customFormat="false" ht="15" hidden="false" customHeight="false" outlineLevel="0" collapsed="false">
      <c r="A446" s="4"/>
      <c r="B446" s="5"/>
      <c r="C446" s="5"/>
      <c r="D446" s="5"/>
      <c r="E446" s="5"/>
      <c r="F446" s="6"/>
      <c r="G446" s="6"/>
      <c r="H446" s="7" t="str">
        <f aca="false">IF(E446="","",E446*F446-G446)</f>
        <v/>
      </c>
      <c r="I446" s="5"/>
      <c r="J446" s="5"/>
      <c r="K446" s="8" t="str">
        <f aca="false">IF(A446="","",MONTH(A446)&amp;"/"&amp;YEAR(A446))</f>
        <v/>
      </c>
    </row>
    <row r="447" customFormat="false" ht="15" hidden="false" customHeight="false" outlineLevel="0" collapsed="false">
      <c r="A447" s="4"/>
      <c r="B447" s="5"/>
      <c r="C447" s="5"/>
      <c r="D447" s="5"/>
      <c r="E447" s="5"/>
      <c r="F447" s="6"/>
      <c r="G447" s="6"/>
      <c r="H447" s="7" t="str">
        <f aca="false">IF(E447="","",E447*F447-G447)</f>
        <v/>
      </c>
      <c r="I447" s="5"/>
      <c r="J447" s="5"/>
      <c r="K447" s="8" t="str">
        <f aca="false">IF(A447="","",MONTH(A447)&amp;"/"&amp;YEAR(A447))</f>
        <v/>
      </c>
    </row>
    <row r="448" customFormat="false" ht="15" hidden="false" customHeight="false" outlineLevel="0" collapsed="false">
      <c r="A448" s="4"/>
      <c r="B448" s="5"/>
      <c r="C448" s="5"/>
      <c r="D448" s="5"/>
      <c r="E448" s="5"/>
      <c r="F448" s="6"/>
      <c r="G448" s="6"/>
      <c r="H448" s="7" t="str">
        <f aca="false">IF(E448="","",E448*F448-G448)</f>
        <v/>
      </c>
      <c r="I448" s="5"/>
      <c r="J448" s="5"/>
      <c r="K448" s="8" t="str">
        <f aca="false">IF(A448="","",MONTH(A448)&amp;"/"&amp;YEAR(A448))</f>
        <v/>
      </c>
    </row>
    <row r="449" customFormat="false" ht="15" hidden="false" customHeight="false" outlineLevel="0" collapsed="false">
      <c r="A449" s="4"/>
      <c r="B449" s="5"/>
      <c r="C449" s="5"/>
      <c r="D449" s="5"/>
      <c r="E449" s="5"/>
      <c r="F449" s="6"/>
      <c r="G449" s="6"/>
      <c r="H449" s="7" t="str">
        <f aca="false">IF(E449="","",E449*F449-G449)</f>
        <v/>
      </c>
      <c r="I449" s="5"/>
      <c r="J449" s="5"/>
      <c r="K449" s="8" t="str">
        <f aca="false">IF(A449="","",MONTH(A449)&amp;"/"&amp;YEAR(A449))</f>
        <v/>
      </c>
    </row>
    <row r="450" customFormat="false" ht="15" hidden="false" customHeight="false" outlineLevel="0" collapsed="false">
      <c r="A450" s="4"/>
      <c r="B450" s="5"/>
      <c r="C450" s="5"/>
      <c r="D450" s="5"/>
      <c r="E450" s="5"/>
      <c r="F450" s="6"/>
      <c r="G450" s="6"/>
      <c r="H450" s="7" t="str">
        <f aca="false">IF(E450="","",E450*F450-G450)</f>
        <v/>
      </c>
      <c r="I450" s="5"/>
      <c r="J450" s="5"/>
      <c r="K450" s="8" t="str">
        <f aca="false">IF(A450="","",MONTH(A450)&amp;"/"&amp;YEAR(A450))</f>
        <v/>
      </c>
    </row>
    <row r="451" customFormat="false" ht="15" hidden="false" customHeight="false" outlineLevel="0" collapsed="false">
      <c r="A451" s="4"/>
      <c r="B451" s="5"/>
      <c r="C451" s="5"/>
      <c r="D451" s="5"/>
      <c r="E451" s="5"/>
      <c r="F451" s="6"/>
      <c r="G451" s="6"/>
      <c r="H451" s="7" t="str">
        <f aca="false">IF(E451="","",E451*F451-G451)</f>
        <v/>
      </c>
      <c r="I451" s="5"/>
      <c r="J451" s="5"/>
      <c r="K451" s="8" t="str">
        <f aca="false">IF(A451="","",MONTH(A451)&amp;"/"&amp;YEAR(A451))</f>
        <v/>
      </c>
    </row>
    <row r="452" customFormat="false" ht="15" hidden="false" customHeight="false" outlineLevel="0" collapsed="false">
      <c r="A452" s="4"/>
      <c r="B452" s="5"/>
      <c r="C452" s="5"/>
      <c r="D452" s="5"/>
      <c r="E452" s="5"/>
      <c r="F452" s="6"/>
      <c r="G452" s="6"/>
      <c r="H452" s="7" t="str">
        <f aca="false">IF(E452="","",E452*F452-G452)</f>
        <v/>
      </c>
      <c r="I452" s="5"/>
      <c r="J452" s="5"/>
      <c r="K452" s="8" t="str">
        <f aca="false">IF(A452="","",MONTH(A452)&amp;"/"&amp;YEAR(A452))</f>
        <v/>
      </c>
    </row>
    <row r="453" customFormat="false" ht="15" hidden="false" customHeight="false" outlineLevel="0" collapsed="false">
      <c r="A453" s="4"/>
      <c r="B453" s="5"/>
      <c r="C453" s="5"/>
      <c r="D453" s="5"/>
      <c r="E453" s="5"/>
      <c r="F453" s="6"/>
      <c r="G453" s="6"/>
      <c r="H453" s="7" t="str">
        <f aca="false">IF(E453="","",E453*F453-G453)</f>
        <v/>
      </c>
      <c r="I453" s="5"/>
      <c r="J453" s="5"/>
      <c r="K453" s="8" t="str">
        <f aca="false">IF(A453="","",MONTH(A453)&amp;"/"&amp;YEAR(A453))</f>
        <v/>
      </c>
    </row>
    <row r="454" customFormat="false" ht="15" hidden="false" customHeight="false" outlineLevel="0" collapsed="false">
      <c r="A454" s="4"/>
      <c r="B454" s="5"/>
      <c r="C454" s="5"/>
      <c r="D454" s="5"/>
      <c r="E454" s="5"/>
      <c r="F454" s="6"/>
      <c r="G454" s="6"/>
      <c r="H454" s="7" t="str">
        <f aca="false">IF(E454="","",E454*F454-G454)</f>
        <v/>
      </c>
      <c r="I454" s="5"/>
      <c r="J454" s="5"/>
      <c r="K454" s="8" t="str">
        <f aca="false">IF(A454="","",MONTH(A454)&amp;"/"&amp;YEAR(A454))</f>
        <v/>
      </c>
    </row>
    <row r="455" customFormat="false" ht="15" hidden="false" customHeight="false" outlineLevel="0" collapsed="false">
      <c r="A455" s="4"/>
      <c r="B455" s="5"/>
      <c r="C455" s="5"/>
      <c r="D455" s="5"/>
      <c r="E455" s="5"/>
      <c r="F455" s="6"/>
      <c r="G455" s="6"/>
      <c r="H455" s="7" t="str">
        <f aca="false">IF(E455="","",E455*F455-G455)</f>
        <v/>
      </c>
      <c r="I455" s="5"/>
      <c r="J455" s="5"/>
      <c r="K455" s="8" t="str">
        <f aca="false">IF(A455="","",MONTH(A455)&amp;"/"&amp;YEAR(A455))</f>
        <v/>
      </c>
    </row>
    <row r="456" customFormat="false" ht="15" hidden="false" customHeight="false" outlineLevel="0" collapsed="false">
      <c r="A456" s="4"/>
      <c r="B456" s="5"/>
      <c r="C456" s="5"/>
      <c r="D456" s="5"/>
      <c r="E456" s="5"/>
      <c r="F456" s="6"/>
      <c r="G456" s="6"/>
      <c r="H456" s="7" t="str">
        <f aca="false">IF(E456="","",E456*F456-G456)</f>
        <v/>
      </c>
      <c r="I456" s="5"/>
      <c r="J456" s="5"/>
      <c r="K456" s="8" t="str">
        <f aca="false">IF(A456="","",MONTH(A456)&amp;"/"&amp;YEAR(A456))</f>
        <v/>
      </c>
    </row>
    <row r="457" customFormat="false" ht="15" hidden="false" customHeight="false" outlineLevel="0" collapsed="false">
      <c r="A457" s="4"/>
      <c r="B457" s="5"/>
      <c r="C457" s="5"/>
      <c r="D457" s="5"/>
      <c r="E457" s="5"/>
      <c r="F457" s="6"/>
      <c r="G457" s="6"/>
      <c r="H457" s="7" t="str">
        <f aca="false">IF(E457="","",E457*F457-G457)</f>
        <v/>
      </c>
      <c r="I457" s="5"/>
      <c r="J457" s="5"/>
      <c r="K457" s="8" t="str">
        <f aca="false">IF(A457="","",MONTH(A457)&amp;"/"&amp;YEAR(A457))</f>
        <v/>
      </c>
    </row>
    <row r="458" customFormat="false" ht="15" hidden="false" customHeight="false" outlineLevel="0" collapsed="false">
      <c r="A458" s="4"/>
      <c r="B458" s="5"/>
      <c r="C458" s="5"/>
      <c r="D458" s="5"/>
      <c r="E458" s="5"/>
      <c r="F458" s="6"/>
      <c r="G458" s="6"/>
      <c r="H458" s="7" t="str">
        <f aca="false">IF(E458="","",E458*F458-G458)</f>
        <v/>
      </c>
      <c r="I458" s="5"/>
      <c r="J458" s="5"/>
      <c r="K458" s="8" t="str">
        <f aca="false">IF(A458="","",MONTH(A458)&amp;"/"&amp;YEAR(A458))</f>
        <v/>
      </c>
    </row>
    <row r="459" customFormat="false" ht="15" hidden="false" customHeight="false" outlineLevel="0" collapsed="false">
      <c r="A459" s="4"/>
      <c r="B459" s="5"/>
      <c r="C459" s="5"/>
      <c r="D459" s="5"/>
      <c r="E459" s="5"/>
      <c r="F459" s="6"/>
      <c r="G459" s="6"/>
      <c r="H459" s="7" t="str">
        <f aca="false">IF(E459="","",E459*F459-G459)</f>
        <v/>
      </c>
      <c r="I459" s="5"/>
      <c r="J459" s="5"/>
      <c r="K459" s="8" t="str">
        <f aca="false">IF(A459="","",MONTH(A459)&amp;"/"&amp;YEAR(A459))</f>
        <v/>
      </c>
    </row>
    <row r="460" customFormat="false" ht="15" hidden="false" customHeight="false" outlineLevel="0" collapsed="false">
      <c r="A460" s="4"/>
      <c r="B460" s="5"/>
      <c r="C460" s="5"/>
      <c r="D460" s="5"/>
      <c r="E460" s="5"/>
      <c r="F460" s="6"/>
      <c r="G460" s="6"/>
      <c r="H460" s="7" t="str">
        <f aca="false">IF(E460="","",E460*F460-G460)</f>
        <v/>
      </c>
      <c r="I460" s="5"/>
      <c r="J460" s="5"/>
      <c r="K460" s="8" t="str">
        <f aca="false">IF(A460="","",MONTH(A460)&amp;"/"&amp;YEAR(A460))</f>
        <v/>
      </c>
    </row>
    <row r="461" customFormat="false" ht="15" hidden="false" customHeight="false" outlineLevel="0" collapsed="false">
      <c r="A461" s="4"/>
      <c r="B461" s="5"/>
      <c r="C461" s="5"/>
      <c r="D461" s="5"/>
      <c r="E461" s="5"/>
      <c r="F461" s="6"/>
      <c r="G461" s="6"/>
      <c r="H461" s="7" t="str">
        <f aca="false">IF(E461="","",E461*F461-G461)</f>
        <v/>
      </c>
      <c r="I461" s="5"/>
      <c r="J461" s="5"/>
      <c r="K461" s="8" t="str">
        <f aca="false">IF(A461="","",MONTH(A461)&amp;"/"&amp;YEAR(A461))</f>
        <v/>
      </c>
    </row>
    <row r="462" customFormat="false" ht="15" hidden="false" customHeight="false" outlineLevel="0" collapsed="false">
      <c r="A462" s="4"/>
      <c r="B462" s="5"/>
      <c r="C462" s="5"/>
      <c r="D462" s="5"/>
      <c r="E462" s="5"/>
      <c r="F462" s="6"/>
      <c r="G462" s="6"/>
      <c r="H462" s="7" t="str">
        <f aca="false">IF(E462="","",E462*F462-G462)</f>
        <v/>
      </c>
      <c r="I462" s="5"/>
      <c r="J462" s="5"/>
      <c r="K462" s="8" t="str">
        <f aca="false">IF(A462="","",MONTH(A462)&amp;"/"&amp;YEAR(A462))</f>
        <v/>
      </c>
    </row>
    <row r="463" customFormat="false" ht="15" hidden="false" customHeight="false" outlineLevel="0" collapsed="false">
      <c r="A463" s="4"/>
      <c r="B463" s="5"/>
      <c r="C463" s="5"/>
      <c r="D463" s="5"/>
      <c r="E463" s="5"/>
      <c r="F463" s="6"/>
      <c r="G463" s="6"/>
      <c r="H463" s="7" t="str">
        <f aca="false">IF(E463="","",E463*F463-G463)</f>
        <v/>
      </c>
      <c r="I463" s="5"/>
      <c r="J463" s="5"/>
      <c r="K463" s="8" t="str">
        <f aca="false">IF(A463="","",MONTH(A463)&amp;"/"&amp;YEAR(A463))</f>
        <v/>
      </c>
    </row>
    <row r="464" customFormat="false" ht="15" hidden="false" customHeight="false" outlineLevel="0" collapsed="false">
      <c r="A464" s="4"/>
      <c r="B464" s="5"/>
      <c r="C464" s="5"/>
      <c r="D464" s="5"/>
      <c r="E464" s="5"/>
      <c r="F464" s="6"/>
      <c r="G464" s="6"/>
      <c r="H464" s="7" t="str">
        <f aca="false">IF(E464="","",E464*F464-G464)</f>
        <v/>
      </c>
      <c r="I464" s="5"/>
      <c r="J464" s="5"/>
      <c r="K464" s="8" t="str">
        <f aca="false">IF(A464="","",MONTH(A464)&amp;"/"&amp;YEAR(A464))</f>
        <v/>
      </c>
    </row>
    <row r="465" customFormat="false" ht="15" hidden="false" customHeight="false" outlineLevel="0" collapsed="false">
      <c r="A465" s="4"/>
      <c r="B465" s="5"/>
      <c r="C465" s="5"/>
      <c r="D465" s="5"/>
      <c r="E465" s="5"/>
      <c r="F465" s="6"/>
      <c r="G465" s="6"/>
      <c r="H465" s="7" t="str">
        <f aca="false">IF(E465="","",E465*F465-G465)</f>
        <v/>
      </c>
      <c r="I465" s="5"/>
      <c r="J465" s="5"/>
      <c r="K465" s="8" t="str">
        <f aca="false">IF(A465="","",MONTH(A465)&amp;"/"&amp;YEAR(A465))</f>
        <v/>
      </c>
    </row>
    <row r="466" customFormat="false" ht="15" hidden="false" customHeight="false" outlineLevel="0" collapsed="false">
      <c r="A466" s="4"/>
      <c r="B466" s="5"/>
      <c r="C466" s="5"/>
      <c r="D466" s="5"/>
      <c r="E466" s="5"/>
      <c r="F466" s="6"/>
      <c r="G466" s="6"/>
      <c r="H466" s="7" t="str">
        <f aca="false">IF(E466="","",E466*F466-G466)</f>
        <v/>
      </c>
      <c r="I466" s="5"/>
      <c r="J466" s="5"/>
      <c r="K466" s="8" t="str">
        <f aca="false">IF(A466="","",MONTH(A466)&amp;"/"&amp;YEAR(A466))</f>
        <v/>
      </c>
    </row>
    <row r="467" customFormat="false" ht="15" hidden="false" customHeight="false" outlineLevel="0" collapsed="false">
      <c r="A467" s="4"/>
      <c r="B467" s="5"/>
      <c r="C467" s="5"/>
      <c r="D467" s="5"/>
      <c r="E467" s="5"/>
      <c r="F467" s="6"/>
      <c r="G467" s="6"/>
      <c r="H467" s="7" t="str">
        <f aca="false">IF(E467="","",E467*F467-G467)</f>
        <v/>
      </c>
      <c r="I467" s="5"/>
      <c r="J467" s="5"/>
      <c r="K467" s="8" t="str">
        <f aca="false">IF(A467="","",MONTH(A467)&amp;"/"&amp;YEAR(A467))</f>
        <v/>
      </c>
    </row>
    <row r="468" customFormat="false" ht="15" hidden="false" customHeight="false" outlineLevel="0" collapsed="false">
      <c r="A468" s="4"/>
      <c r="B468" s="5"/>
      <c r="C468" s="5"/>
      <c r="D468" s="5"/>
      <c r="E468" s="5"/>
      <c r="F468" s="6"/>
      <c r="G468" s="6"/>
      <c r="H468" s="7" t="str">
        <f aca="false">IF(E468="","",E468*F468-G468)</f>
        <v/>
      </c>
      <c r="I468" s="5"/>
      <c r="J468" s="5"/>
      <c r="K468" s="8" t="str">
        <f aca="false">IF(A468="","",MONTH(A468)&amp;"/"&amp;YEAR(A468))</f>
        <v/>
      </c>
    </row>
    <row r="469" customFormat="false" ht="15" hidden="false" customHeight="false" outlineLevel="0" collapsed="false">
      <c r="A469" s="4"/>
      <c r="B469" s="5"/>
      <c r="C469" s="5"/>
      <c r="D469" s="5"/>
      <c r="E469" s="5"/>
      <c r="F469" s="6"/>
      <c r="G469" s="6"/>
      <c r="H469" s="7" t="str">
        <f aca="false">IF(E469="","",E469*F469-G469)</f>
        <v/>
      </c>
      <c r="I469" s="5"/>
      <c r="J469" s="5"/>
      <c r="K469" s="8" t="str">
        <f aca="false">IF(A469="","",MONTH(A469)&amp;"/"&amp;YEAR(A469))</f>
        <v/>
      </c>
    </row>
    <row r="470" customFormat="false" ht="15" hidden="false" customHeight="false" outlineLevel="0" collapsed="false">
      <c r="A470" s="4"/>
      <c r="B470" s="5"/>
      <c r="C470" s="5"/>
      <c r="D470" s="5"/>
      <c r="E470" s="5"/>
      <c r="F470" s="6"/>
      <c r="G470" s="6"/>
      <c r="H470" s="7" t="str">
        <f aca="false">IF(E470="","",E470*F470-G470)</f>
        <v/>
      </c>
      <c r="I470" s="5"/>
      <c r="J470" s="5"/>
      <c r="K470" s="8" t="str">
        <f aca="false">IF(A470="","",MONTH(A470)&amp;"/"&amp;YEAR(A470))</f>
        <v/>
      </c>
    </row>
    <row r="471" customFormat="false" ht="15" hidden="false" customHeight="false" outlineLevel="0" collapsed="false">
      <c r="A471" s="4"/>
      <c r="B471" s="5"/>
      <c r="C471" s="5"/>
      <c r="D471" s="5"/>
      <c r="E471" s="5"/>
      <c r="F471" s="6"/>
      <c r="G471" s="6"/>
      <c r="H471" s="7" t="str">
        <f aca="false">IF(E471="","",E471*F471-G471)</f>
        <v/>
      </c>
      <c r="I471" s="5"/>
      <c r="J471" s="5"/>
      <c r="K471" s="8" t="str">
        <f aca="false">IF(A471="","",MONTH(A471)&amp;"/"&amp;YEAR(A471))</f>
        <v/>
      </c>
    </row>
    <row r="472" customFormat="false" ht="15" hidden="false" customHeight="false" outlineLevel="0" collapsed="false">
      <c r="A472" s="4"/>
      <c r="B472" s="5"/>
      <c r="C472" s="5"/>
      <c r="D472" s="5"/>
      <c r="E472" s="5"/>
      <c r="F472" s="6"/>
      <c r="G472" s="6"/>
      <c r="H472" s="7" t="str">
        <f aca="false">IF(E472="","",E472*F472-G472)</f>
        <v/>
      </c>
      <c r="I472" s="5"/>
      <c r="J472" s="5"/>
      <c r="K472" s="8" t="str">
        <f aca="false">IF(A472="","",MONTH(A472)&amp;"/"&amp;YEAR(A472))</f>
        <v/>
      </c>
    </row>
    <row r="473" customFormat="false" ht="15" hidden="false" customHeight="false" outlineLevel="0" collapsed="false">
      <c r="A473" s="4"/>
      <c r="B473" s="5"/>
      <c r="C473" s="5"/>
      <c r="D473" s="5"/>
      <c r="E473" s="5"/>
      <c r="F473" s="6"/>
      <c r="G473" s="6"/>
      <c r="H473" s="7" t="str">
        <f aca="false">IF(E473="","",E473*F473-G473)</f>
        <v/>
      </c>
      <c r="I473" s="5"/>
      <c r="J473" s="5"/>
      <c r="K473" s="8" t="str">
        <f aca="false">IF(A473="","",MONTH(A473)&amp;"/"&amp;YEAR(A473))</f>
        <v/>
      </c>
    </row>
    <row r="474" customFormat="false" ht="15" hidden="false" customHeight="false" outlineLevel="0" collapsed="false">
      <c r="A474" s="4"/>
      <c r="B474" s="5"/>
      <c r="C474" s="5"/>
      <c r="D474" s="5"/>
      <c r="E474" s="5"/>
      <c r="F474" s="6"/>
      <c r="G474" s="6"/>
      <c r="H474" s="7" t="str">
        <f aca="false">IF(E474="","",E474*F474-G474)</f>
        <v/>
      </c>
      <c r="I474" s="5"/>
      <c r="J474" s="5"/>
      <c r="K474" s="8" t="str">
        <f aca="false">IF(A474="","",MONTH(A474)&amp;"/"&amp;YEAR(A474))</f>
        <v/>
      </c>
    </row>
    <row r="475" customFormat="false" ht="15" hidden="false" customHeight="false" outlineLevel="0" collapsed="false">
      <c r="A475" s="4"/>
      <c r="B475" s="5"/>
      <c r="C475" s="5"/>
      <c r="D475" s="5"/>
      <c r="E475" s="5"/>
      <c r="F475" s="6"/>
      <c r="G475" s="6"/>
      <c r="H475" s="7" t="str">
        <f aca="false">IF(E475="","",E475*F475-G475)</f>
        <v/>
      </c>
      <c r="I475" s="5"/>
      <c r="J475" s="5"/>
      <c r="K475" s="8" t="str">
        <f aca="false">IF(A475="","",MONTH(A475)&amp;"/"&amp;YEAR(A475))</f>
        <v/>
      </c>
    </row>
    <row r="476" customFormat="false" ht="15" hidden="false" customHeight="false" outlineLevel="0" collapsed="false">
      <c r="A476" s="4"/>
      <c r="B476" s="5"/>
      <c r="C476" s="5"/>
      <c r="D476" s="5"/>
      <c r="E476" s="5"/>
      <c r="F476" s="6"/>
      <c r="G476" s="6"/>
      <c r="H476" s="7" t="str">
        <f aca="false">IF(E476="","",E476*F476-G476)</f>
        <v/>
      </c>
      <c r="I476" s="5"/>
      <c r="J476" s="5"/>
      <c r="K476" s="8" t="str">
        <f aca="false">IF(A476="","",MONTH(A476)&amp;"/"&amp;YEAR(A476))</f>
        <v/>
      </c>
    </row>
    <row r="477" customFormat="false" ht="15" hidden="false" customHeight="false" outlineLevel="0" collapsed="false">
      <c r="A477" s="4"/>
      <c r="B477" s="5"/>
      <c r="C477" s="5"/>
      <c r="D477" s="5"/>
      <c r="E477" s="5"/>
      <c r="F477" s="6"/>
      <c r="G477" s="6"/>
      <c r="H477" s="7" t="str">
        <f aca="false">IF(E477="","",E477*F477-G477)</f>
        <v/>
      </c>
      <c r="I477" s="5"/>
      <c r="J477" s="5"/>
      <c r="K477" s="8" t="str">
        <f aca="false">IF(A477="","",MONTH(A477)&amp;"/"&amp;YEAR(A477))</f>
        <v/>
      </c>
    </row>
    <row r="478" customFormat="false" ht="15" hidden="false" customHeight="false" outlineLevel="0" collapsed="false">
      <c r="A478" s="4"/>
      <c r="B478" s="5"/>
      <c r="C478" s="5"/>
      <c r="D478" s="5"/>
      <c r="E478" s="5"/>
      <c r="F478" s="6"/>
      <c r="G478" s="6"/>
      <c r="H478" s="7" t="str">
        <f aca="false">IF(E478="","",E478*F478-G478)</f>
        <v/>
      </c>
      <c r="I478" s="5"/>
      <c r="J478" s="5"/>
      <c r="K478" s="8" t="str">
        <f aca="false">IF(A478="","",MONTH(A478)&amp;"/"&amp;YEAR(A478))</f>
        <v/>
      </c>
    </row>
    <row r="479" customFormat="false" ht="15" hidden="false" customHeight="false" outlineLevel="0" collapsed="false">
      <c r="A479" s="4"/>
      <c r="B479" s="5"/>
      <c r="C479" s="5"/>
      <c r="D479" s="5"/>
      <c r="E479" s="5"/>
      <c r="F479" s="6"/>
      <c r="G479" s="6"/>
      <c r="H479" s="7" t="str">
        <f aca="false">IF(E479="","",E479*F479-G479)</f>
        <v/>
      </c>
      <c r="I479" s="5"/>
      <c r="J479" s="5"/>
      <c r="K479" s="8" t="str">
        <f aca="false">IF(A479="","",MONTH(A479)&amp;"/"&amp;YEAR(A479))</f>
        <v/>
      </c>
    </row>
    <row r="480" customFormat="false" ht="15" hidden="false" customHeight="false" outlineLevel="0" collapsed="false">
      <c r="A480" s="4"/>
      <c r="B480" s="5"/>
      <c r="C480" s="5"/>
      <c r="D480" s="5"/>
      <c r="E480" s="5"/>
      <c r="F480" s="6"/>
      <c r="G480" s="6"/>
      <c r="H480" s="7" t="str">
        <f aca="false">IF(E480="","",E480*F480-G480)</f>
        <v/>
      </c>
      <c r="I480" s="5"/>
      <c r="J480" s="5"/>
      <c r="K480" s="8" t="str">
        <f aca="false">IF(A480="","",MONTH(A480)&amp;"/"&amp;YEAR(A480))</f>
        <v/>
      </c>
    </row>
    <row r="481" customFormat="false" ht="15" hidden="false" customHeight="false" outlineLevel="0" collapsed="false">
      <c r="A481" s="4"/>
      <c r="B481" s="5"/>
      <c r="C481" s="5"/>
      <c r="D481" s="5"/>
      <c r="E481" s="5"/>
      <c r="F481" s="6"/>
      <c r="G481" s="6"/>
      <c r="H481" s="7" t="str">
        <f aca="false">IF(E481="","",E481*F481-G481)</f>
        <v/>
      </c>
      <c r="I481" s="5"/>
      <c r="J481" s="5"/>
      <c r="K481" s="8" t="str">
        <f aca="false">IF(A481="","",MONTH(A481)&amp;"/"&amp;YEAR(A481))</f>
        <v/>
      </c>
    </row>
    <row r="482" customFormat="false" ht="15" hidden="false" customHeight="false" outlineLevel="0" collapsed="false">
      <c r="A482" s="4"/>
      <c r="B482" s="5"/>
      <c r="C482" s="5"/>
      <c r="D482" s="5"/>
      <c r="E482" s="5"/>
      <c r="F482" s="6"/>
      <c r="G482" s="6"/>
      <c r="H482" s="7" t="str">
        <f aca="false">IF(E482="","",E482*F482-G482)</f>
        <v/>
      </c>
      <c r="I482" s="5"/>
      <c r="J482" s="5"/>
      <c r="K482" s="8" t="str">
        <f aca="false">IF(A482="","",MONTH(A482)&amp;"/"&amp;YEAR(A482))</f>
        <v/>
      </c>
    </row>
    <row r="483" customFormat="false" ht="15" hidden="false" customHeight="false" outlineLevel="0" collapsed="false">
      <c r="A483" s="4"/>
      <c r="B483" s="5"/>
      <c r="C483" s="5"/>
      <c r="D483" s="5"/>
      <c r="E483" s="5"/>
      <c r="F483" s="6"/>
      <c r="G483" s="6"/>
      <c r="H483" s="7" t="str">
        <f aca="false">IF(E483="","",E483*F483-G483)</f>
        <v/>
      </c>
      <c r="I483" s="5"/>
      <c r="J483" s="5"/>
      <c r="K483" s="8" t="str">
        <f aca="false">IF(A483="","",MONTH(A483)&amp;"/"&amp;YEAR(A483))</f>
        <v/>
      </c>
    </row>
    <row r="484" customFormat="false" ht="15" hidden="false" customHeight="false" outlineLevel="0" collapsed="false">
      <c r="A484" s="4"/>
      <c r="B484" s="5"/>
      <c r="C484" s="5"/>
      <c r="D484" s="5"/>
      <c r="E484" s="5"/>
      <c r="F484" s="6"/>
      <c r="G484" s="6"/>
      <c r="H484" s="7" t="str">
        <f aca="false">IF(E484="","",E484*F484-G484)</f>
        <v/>
      </c>
      <c r="I484" s="5"/>
      <c r="J484" s="5"/>
      <c r="K484" s="8" t="str">
        <f aca="false">IF(A484="","",MONTH(A484)&amp;"/"&amp;YEAR(A484))</f>
        <v/>
      </c>
    </row>
    <row r="485" customFormat="false" ht="15" hidden="false" customHeight="false" outlineLevel="0" collapsed="false">
      <c r="A485" s="4"/>
      <c r="B485" s="5"/>
      <c r="C485" s="5"/>
      <c r="D485" s="5"/>
      <c r="E485" s="5"/>
      <c r="F485" s="6"/>
      <c r="G485" s="6"/>
      <c r="H485" s="7" t="str">
        <f aca="false">IF(E485="","",E485*F485-G485)</f>
        <v/>
      </c>
      <c r="I485" s="5"/>
      <c r="J485" s="5"/>
      <c r="K485" s="8" t="str">
        <f aca="false">IF(A485="","",MONTH(A485)&amp;"/"&amp;YEAR(A485))</f>
        <v/>
      </c>
    </row>
    <row r="486" customFormat="false" ht="15" hidden="false" customHeight="false" outlineLevel="0" collapsed="false">
      <c r="A486" s="4"/>
      <c r="B486" s="5"/>
      <c r="C486" s="5"/>
      <c r="D486" s="5"/>
      <c r="E486" s="5"/>
      <c r="F486" s="6"/>
      <c r="G486" s="6"/>
      <c r="H486" s="7" t="str">
        <f aca="false">IF(E486="","",E486*F486-G486)</f>
        <v/>
      </c>
      <c r="I486" s="5"/>
      <c r="J486" s="5"/>
      <c r="K486" s="8" t="str">
        <f aca="false">IF(A486="","",MONTH(A486)&amp;"/"&amp;YEAR(A486))</f>
        <v/>
      </c>
    </row>
    <row r="487" customFormat="false" ht="15" hidden="false" customHeight="false" outlineLevel="0" collapsed="false">
      <c r="A487" s="4"/>
      <c r="B487" s="5"/>
      <c r="C487" s="5"/>
      <c r="D487" s="5"/>
      <c r="E487" s="5"/>
      <c r="F487" s="6"/>
      <c r="G487" s="6"/>
      <c r="H487" s="7" t="str">
        <f aca="false">IF(E487="","",E487*F487-G487)</f>
        <v/>
      </c>
      <c r="I487" s="5"/>
      <c r="J487" s="5"/>
      <c r="K487" s="8" t="str">
        <f aca="false">IF(A487="","",MONTH(A487)&amp;"/"&amp;YEAR(A487))</f>
        <v/>
      </c>
    </row>
    <row r="488" customFormat="false" ht="15" hidden="false" customHeight="false" outlineLevel="0" collapsed="false">
      <c r="A488" s="4"/>
      <c r="B488" s="5"/>
      <c r="C488" s="5"/>
      <c r="D488" s="5"/>
      <c r="E488" s="5"/>
      <c r="F488" s="6"/>
      <c r="G488" s="6"/>
      <c r="H488" s="7" t="str">
        <f aca="false">IF(E488="","",E488*F488-G488)</f>
        <v/>
      </c>
      <c r="I488" s="5"/>
      <c r="J488" s="5"/>
      <c r="K488" s="8" t="str">
        <f aca="false">IF(A488="","",MONTH(A488)&amp;"/"&amp;YEAR(A488))</f>
        <v/>
      </c>
    </row>
    <row r="489" customFormat="false" ht="15" hidden="false" customHeight="false" outlineLevel="0" collapsed="false">
      <c r="A489" s="4"/>
      <c r="B489" s="5"/>
      <c r="C489" s="5"/>
      <c r="D489" s="5"/>
      <c r="E489" s="5"/>
      <c r="F489" s="6"/>
      <c r="G489" s="6"/>
      <c r="H489" s="7" t="str">
        <f aca="false">IF(E489="","",E489*F489-G489)</f>
        <v/>
      </c>
      <c r="I489" s="5"/>
      <c r="J489" s="5"/>
      <c r="K489" s="8" t="str">
        <f aca="false">IF(A489="","",MONTH(A489)&amp;"/"&amp;YEAR(A489))</f>
        <v/>
      </c>
    </row>
    <row r="490" customFormat="false" ht="15" hidden="false" customHeight="false" outlineLevel="0" collapsed="false">
      <c r="A490" s="4"/>
      <c r="B490" s="5"/>
      <c r="C490" s="5"/>
      <c r="D490" s="5"/>
      <c r="E490" s="5"/>
      <c r="F490" s="6"/>
      <c r="G490" s="6"/>
      <c r="H490" s="7" t="str">
        <f aca="false">IF(E490="","",E490*F490-G490)</f>
        <v/>
      </c>
      <c r="I490" s="5"/>
      <c r="J490" s="5"/>
      <c r="K490" s="8" t="str">
        <f aca="false">IF(A490="","",MONTH(A490)&amp;"/"&amp;YEAR(A490))</f>
        <v/>
      </c>
    </row>
    <row r="491" customFormat="false" ht="15" hidden="false" customHeight="false" outlineLevel="0" collapsed="false">
      <c r="A491" s="4"/>
      <c r="B491" s="5"/>
      <c r="C491" s="5"/>
      <c r="D491" s="5"/>
      <c r="E491" s="5"/>
      <c r="F491" s="6"/>
      <c r="G491" s="6"/>
      <c r="H491" s="7" t="str">
        <f aca="false">IF(E491="","",E491*F491-G491)</f>
        <v/>
      </c>
      <c r="I491" s="5"/>
      <c r="J491" s="5"/>
      <c r="K491" s="8" t="str">
        <f aca="false">IF(A491="","",MONTH(A491)&amp;"/"&amp;YEAR(A491))</f>
        <v/>
      </c>
    </row>
    <row r="492" customFormat="false" ht="15" hidden="false" customHeight="false" outlineLevel="0" collapsed="false">
      <c r="A492" s="4"/>
      <c r="B492" s="5"/>
      <c r="C492" s="5"/>
      <c r="D492" s="5"/>
      <c r="E492" s="5"/>
      <c r="F492" s="6"/>
      <c r="G492" s="6"/>
      <c r="H492" s="7" t="str">
        <f aca="false">IF(E492="","",E492*F492-G492)</f>
        <v/>
      </c>
      <c r="I492" s="5"/>
      <c r="J492" s="5"/>
      <c r="K492" s="8" t="str">
        <f aca="false">IF(A492="","",MONTH(A492)&amp;"/"&amp;YEAR(A492))</f>
        <v/>
      </c>
    </row>
    <row r="493" customFormat="false" ht="15" hidden="false" customHeight="false" outlineLevel="0" collapsed="false">
      <c r="A493" s="4"/>
      <c r="B493" s="5"/>
      <c r="C493" s="5"/>
      <c r="D493" s="5"/>
      <c r="E493" s="5"/>
      <c r="F493" s="6"/>
      <c r="G493" s="6"/>
      <c r="H493" s="7" t="str">
        <f aca="false">IF(E493="","",E493*F493-G493)</f>
        <v/>
      </c>
      <c r="I493" s="5"/>
      <c r="J493" s="5"/>
      <c r="K493" s="8" t="str">
        <f aca="false">IF(A493="","",MONTH(A493)&amp;"/"&amp;YEAR(A493))</f>
        <v/>
      </c>
    </row>
    <row r="494" customFormat="false" ht="15" hidden="false" customHeight="false" outlineLevel="0" collapsed="false">
      <c r="A494" s="4"/>
      <c r="B494" s="5"/>
      <c r="C494" s="5"/>
      <c r="D494" s="5"/>
      <c r="E494" s="5"/>
      <c r="F494" s="6"/>
      <c r="G494" s="6"/>
      <c r="H494" s="7" t="str">
        <f aca="false">IF(E494="","",E494*F494-G494)</f>
        <v/>
      </c>
      <c r="I494" s="5"/>
      <c r="J494" s="5"/>
      <c r="K494" s="8" t="str">
        <f aca="false">IF(A494="","",MONTH(A494)&amp;"/"&amp;YEAR(A494))</f>
        <v/>
      </c>
    </row>
    <row r="495" customFormat="false" ht="15" hidden="false" customHeight="false" outlineLevel="0" collapsed="false">
      <c r="A495" s="4"/>
      <c r="B495" s="5"/>
      <c r="C495" s="5"/>
      <c r="D495" s="5"/>
      <c r="E495" s="5"/>
      <c r="F495" s="6"/>
      <c r="G495" s="6"/>
      <c r="H495" s="7" t="str">
        <f aca="false">IF(E495="","",E495*F495-G495)</f>
        <v/>
      </c>
      <c r="I495" s="5"/>
      <c r="J495" s="5"/>
      <c r="K495" s="8" t="str">
        <f aca="false">IF(A495="","",MONTH(A495)&amp;"/"&amp;YEAR(A495))</f>
        <v/>
      </c>
    </row>
    <row r="496" customFormat="false" ht="15" hidden="false" customHeight="false" outlineLevel="0" collapsed="false">
      <c r="A496" s="4"/>
      <c r="B496" s="5"/>
      <c r="C496" s="5"/>
      <c r="D496" s="5"/>
      <c r="E496" s="5"/>
      <c r="F496" s="6"/>
      <c r="G496" s="6"/>
      <c r="H496" s="7" t="str">
        <f aca="false">IF(E496="","",E496*F496-G496)</f>
        <v/>
      </c>
      <c r="I496" s="5"/>
      <c r="J496" s="5"/>
      <c r="K496" s="8" t="str">
        <f aca="false">IF(A496="","",MONTH(A496)&amp;"/"&amp;YEAR(A496))</f>
        <v/>
      </c>
    </row>
    <row r="497" customFormat="false" ht="15" hidden="false" customHeight="false" outlineLevel="0" collapsed="false">
      <c r="A497" s="4"/>
      <c r="B497" s="5"/>
      <c r="C497" s="5"/>
      <c r="D497" s="5"/>
      <c r="E497" s="5"/>
      <c r="F497" s="6"/>
      <c r="G497" s="6"/>
      <c r="H497" s="7" t="str">
        <f aca="false">IF(E497="","",E497*F497-G497)</f>
        <v/>
      </c>
      <c r="I497" s="5"/>
      <c r="J497" s="5"/>
      <c r="K497" s="8" t="str">
        <f aca="false">IF(A497="","",MONTH(A497)&amp;"/"&amp;YEAR(A497))</f>
        <v/>
      </c>
    </row>
    <row r="498" customFormat="false" ht="15" hidden="false" customHeight="false" outlineLevel="0" collapsed="false">
      <c r="A498" s="4"/>
      <c r="B498" s="5"/>
      <c r="C498" s="5"/>
      <c r="D498" s="5"/>
      <c r="E498" s="5"/>
      <c r="F498" s="6"/>
      <c r="G498" s="6"/>
      <c r="H498" s="7" t="str">
        <f aca="false">IF(E498="","",E498*F498-G498)</f>
        <v/>
      </c>
      <c r="I498" s="5"/>
      <c r="J498" s="5"/>
      <c r="K498" s="8" t="str">
        <f aca="false">IF(A498="","",MONTH(A498)&amp;"/"&amp;YEAR(A498))</f>
        <v/>
      </c>
    </row>
    <row r="499" customFormat="false" ht="15" hidden="false" customHeight="false" outlineLevel="0" collapsed="false">
      <c r="A499" s="4"/>
      <c r="B499" s="5"/>
      <c r="C499" s="5"/>
      <c r="D499" s="5"/>
      <c r="E499" s="5"/>
      <c r="F499" s="6"/>
      <c r="G499" s="6"/>
      <c r="H499" s="7" t="str">
        <f aca="false">IF(E499="","",E499*F499-G499)</f>
        <v/>
      </c>
      <c r="I499" s="5"/>
      <c r="J499" s="5"/>
      <c r="K499" s="8" t="str">
        <f aca="false">IF(A499="","",MONTH(A499)&amp;"/"&amp;YEAR(A499))</f>
        <v/>
      </c>
    </row>
    <row r="500" customFormat="false" ht="15" hidden="false" customHeight="false" outlineLevel="0" collapsed="false">
      <c r="A500" s="4"/>
      <c r="B500" s="5"/>
      <c r="C500" s="5"/>
      <c r="D500" s="5"/>
      <c r="E500" s="5"/>
      <c r="F500" s="6"/>
      <c r="G500" s="6"/>
      <c r="H500" s="7" t="str">
        <f aca="false">IF(E500="","",E500*F500-G500)</f>
        <v/>
      </c>
      <c r="I500" s="5"/>
      <c r="J500" s="5"/>
      <c r="K500" s="8" t="str">
        <f aca="false">IF(A500="","",MONTH(A500)&amp;"/"&amp;YEAR(A500))</f>
        <v/>
      </c>
    </row>
    <row r="501" customFormat="false" ht="15" hidden="false" customHeight="false" outlineLevel="0" collapsed="false">
      <c r="A501" s="4"/>
      <c r="B501" s="5"/>
      <c r="C501" s="5"/>
      <c r="D501" s="5"/>
      <c r="E501" s="5"/>
      <c r="F501" s="6"/>
      <c r="G501" s="6"/>
      <c r="H501" s="7" t="str">
        <f aca="false">IF(E501="","",E501*F501-G501)</f>
        <v/>
      </c>
      <c r="I501" s="5"/>
      <c r="J501" s="5"/>
      <c r="K501" s="8" t="str">
        <f aca="false">IF(A501="","",MONTH(A501)&amp;"/"&amp;YEAR(A501))</f>
        <v/>
      </c>
    </row>
    <row r="502" customFormat="false" ht="15" hidden="false" customHeight="false" outlineLevel="0" collapsed="false">
      <c r="A502" s="4"/>
      <c r="B502" s="5"/>
      <c r="C502" s="5"/>
      <c r="D502" s="5"/>
      <c r="E502" s="5"/>
      <c r="F502" s="6"/>
      <c r="G502" s="6"/>
      <c r="H502" s="7" t="str">
        <f aca="false">IF(E502="","",E502*F502-G502)</f>
        <v/>
      </c>
      <c r="I502" s="5"/>
      <c r="J502" s="5"/>
      <c r="K502" s="8" t="str">
        <f aca="false">IF(A502="","",MONTH(A502)&amp;"/"&amp;YEAR(A502))</f>
        <v/>
      </c>
    </row>
    <row r="503" customFormat="false" ht="15" hidden="false" customHeight="false" outlineLevel="0" collapsed="false">
      <c r="A503" s="4"/>
      <c r="B503" s="5"/>
      <c r="C503" s="5"/>
      <c r="D503" s="5"/>
      <c r="E503" s="5"/>
      <c r="F503" s="6"/>
      <c r="G503" s="6"/>
      <c r="H503" s="7" t="str">
        <f aca="false">IF(E503="","",E503*F503-G503)</f>
        <v/>
      </c>
      <c r="I503" s="5"/>
      <c r="J503" s="5"/>
      <c r="K503" s="8" t="str">
        <f aca="false">IF(A503="","",MONTH(A503)&amp;"/"&amp;YEAR(A503))</f>
        <v/>
      </c>
    </row>
    <row r="504" customFormat="false" ht="15" hidden="false" customHeight="false" outlineLevel="0" collapsed="false">
      <c r="A504" s="4"/>
      <c r="B504" s="5"/>
      <c r="C504" s="5"/>
      <c r="D504" s="5"/>
      <c r="E504" s="5"/>
      <c r="F504" s="6"/>
      <c r="G504" s="6"/>
      <c r="H504" s="7" t="str">
        <f aca="false">IF(E504="","",E504*F504-G504)</f>
        <v/>
      </c>
      <c r="I504" s="5"/>
      <c r="J504" s="5"/>
      <c r="K504" s="8" t="str">
        <f aca="false">IF(A504="","",MONTH(A504)&amp;"/"&amp;YEAR(A504))</f>
        <v/>
      </c>
    </row>
  </sheetData>
  <autoFilter ref="A4:K504"/>
  <dataValidations count="2">
    <dataValidation allowBlank="true" errorStyle="stop" operator="between" showDropDown="false" showErrorMessage="false" showInputMessage="false" sqref="I5:I504" type="list">
      <formula1>"PIX,Dinheiro,Cartão de crédito,Cartão de débito,Boleto,Transferência,Outro"</formula1>
      <formula2>0</formula2>
    </dataValidation>
    <dataValidation allowBlank="true" errorStyle="stop" operator="between" showDropDown="false" showErrorMessage="false" showInputMessage="false" sqref="J5:J504" type="list">
      <formula1>"Recebido,A receber,Cancelado"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4"/>
    <col collapsed="false" customWidth="true" hidden="false" outlineLevel="0" max="6" min="3" style="0" width="16"/>
  </cols>
  <sheetData>
    <row r="1" customFormat="false" ht="17.35" hidden="false" customHeight="false" outlineLevel="0" collapsed="false">
      <c r="A1" s="1" t="s">
        <v>18</v>
      </c>
    </row>
    <row r="2" customFormat="false" ht="15" hidden="false" customHeight="false" outlineLevel="0" collapsed="false">
      <c r="A2" s="2" t="s">
        <v>19</v>
      </c>
    </row>
    <row r="4" customFormat="false" ht="15" hidden="false" customHeight="false" outlineLevel="0" collapsed="false">
      <c r="A4" s="9" t="s">
        <v>20</v>
      </c>
      <c r="B4" s="10" t="n">
        <v>2026</v>
      </c>
    </row>
    <row r="6" customFormat="false" ht="15" hidden="false" customHeight="false" outlineLevel="0" collapsed="false">
      <c r="A6" s="3" t="s">
        <v>12</v>
      </c>
      <c r="B6" s="3" t="s">
        <v>21</v>
      </c>
      <c r="C6" s="3" t="s">
        <v>22</v>
      </c>
      <c r="D6" s="3" t="s">
        <v>17</v>
      </c>
      <c r="E6" s="3" t="s">
        <v>23</v>
      </c>
      <c r="F6" s="3" t="s">
        <v>24</v>
      </c>
    </row>
    <row r="7" customFormat="false" ht="15" hidden="false" customHeight="false" outlineLevel="0" collapsed="false">
      <c r="A7" s="8" t="s">
        <v>25</v>
      </c>
      <c r="B7" s="8" t="n">
        <f aca="false">COUNTIFS(Vendas!$K$5:$K$504,"1/"&amp;$B$4,Vendas!$J$5:$J$504,"&lt;&gt;Cancelado")</f>
        <v>0</v>
      </c>
      <c r="C7" s="7" t="n">
        <f aca="false">SUMIFS(Vendas!$H$5:$H$504,Vendas!$K$5:$K$504,"1/"&amp;$B$4,Vendas!$J$5:$J$504,"&lt;&gt;Cancelado")</f>
        <v>0</v>
      </c>
      <c r="D7" s="7" t="n">
        <f aca="false">SUMIFS(Vendas!$H$5:$H$504,Vendas!$K$5:$K$504,"1/"&amp;$B$4,Vendas!$J$5:$J$504,"Recebido")</f>
        <v>0</v>
      </c>
      <c r="E7" s="7" t="n">
        <f aca="false">SUMIFS(Vendas!$H$5:$H$504,Vendas!$K$5:$K$504,"1/"&amp;$B$4,Vendas!$J$5:$J$504,"A receber")</f>
        <v>0</v>
      </c>
      <c r="F7" s="7" t="n">
        <f aca="false">IFERROR(C7/B7,0)</f>
        <v>0</v>
      </c>
    </row>
    <row r="8" customFormat="false" ht="15" hidden="false" customHeight="false" outlineLevel="0" collapsed="false">
      <c r="A8" s="8" t="s">
        <v>26</v>
      </c>
      <c r="B8" s="8" t="n">
        <f aca="false">COUNTIFS(Vendas!$K$5:$K$504,"2/"&amp;$B$4,Vendas!$J$5:$J$504,"&lt;&gt;Cancelado")</f>
        <v>0</v>
      </c>
      <c r="C8" s="7" t="n">
        <f aca="false">SUMIFS(Vendas!$H$5:$H$504,Vendas!$K$5:$K$504,"2/"&amp;$B$4,Vendas!$J$5:$J$504,"&lt;&gt;Cancelado")</f>
        <v>0</v>
      </c>
      <c r="D8" s="7" t="n">
        <f aca="false">SUMIFS(Vendas!$H$5:$H$504,Vendas!$K$5:$K$504,"2/"&amp;$B$4,Vendas!$J$5:$J$504,"Recebido")</f>
        <v>0</v>
      </c>
      <c r="E8" s="7" t="n">
        <f aca="false">SUMIFS(Vendas!$H$5:$H$504,Vendas!$K$5:$K$504,"2/"&amp;$B$4,Vendas!$J$5:$J$504,"A receber")</f>
        <v>0</v>
      </c>
      <c r="F8" s="7" t="n">
        <f aca="false">IFERROR(C8/B8,0)</f>
        <v>0</v>
      </c>
    </row>
    <row r="9" customFormat="false" ht="15" hidden="false" customHeight="false" outlineLevel="0" collapsed="false">
      <c r="A9" s="8" t="s">
        <v>27</v>
      </c>
      <c r="B9" s="8" t="n">
        <f aca="false">COUNTIFS(Vendas!$K$5:$K$504,"3/"&amp;$B$4,Vendas!$J$5:$J$504,"&lt;&gt;Cancelado")</f>
        <v>0</v>
      </c>
      <c r="C9" s="7" t="n">
        <f aca="false">SUMIFS(Vendas!$H$5:$H$504,Vendas!$K$5:$K$504,"3/"&amp;$B$4,Vendas!$J$5:$J$504,"&lt;&gt;Cancelado")</f>
        <v>0</v>
      </c>
      <c r="D9" s="7" t="n">
        <f aca="false">SUMIFS(Vendas!$H$5:$H$504,Vendas!$K$5:$K$504,"3/"&amp;$B$4,Vendas!$J$5:$J$504,"Recebido")</f>
        <v>0</v>
      </c>
      <c r="E9" s="7" t="n">
        <f aca="false">SUMIFS(Vendas!$H$5:$H$504,Vendas!$K$5:$K$504,"3/"&amp;$B$4,Vendas!$J$5:$J$504,"A receber")</f>
        <v>0</v>
      </c>
      <c r="F9" s="7" t="n">
        <f aca="false">IFERROR(C9/B9,0)</f>
        <v>0</v>
      </c>
    </row>
    <row r="10" customFormat="false" ht="15" hidden="false" customHeight="false" outlineLevel="0" collapsed="false">
      <c r="A10" s="8" t="s">
        <v>28</v>
      </c>
      <c r="B10" s="8" t="n">
        <f aca="false">COUNTIFS(Vendas!$K$5:$K$504,"4/"&amp;$B$4,Vendas!$J$5:$J$504,"&lt;&gt;Cancelado")</f>
        <v>0</v>
      </c>
      <c r="C10" s="7" t="n">
        <f aca="false">SUMIFS(Vendas!$H$5:$H$504,Vendas!$K$5:$K$504,"4/"&amp;$B$4,Vendas!$J$5:$J$504,"&lt;&gt;Cancelado")</f>
        <v>0</v>
      </c>
      <c r="D10" s="7" t="n">
        <f aca="false">SUMIFS(Vendas!$H$5:$H$504,Vendas!$K$5:$K$504,"4/"&amp;$B$4,Vendas!$J$5:$J$504,"Recebido")</f>
        <v>0</v>
      </c>
      <c r="E10" s="7" t="n">
        <f aca="false">SUMIFS(Vendas!$H$5:$H$504,Vendas!$K$5:$K$504,"4/"&amp;$B$4,Vendas!$J$5:$J$504,"A receber")</f>
        <v>0</v>
      </c>
      <c r="F10" s="7" t="n">
        <f aca="false">IFERROR(C10/B10,0)</f>
        <v>0</v>
      </c>
    </row>
    <row r="11" customFormat="false" ht="15" hidden="false" customHeight="false" outlineLevel="0" collapsed="false">
      <c r="A11" s="8" t="s">
        <v>29</v>
      </c>
      <c r="B11" s="8" t="n">
        <f aca="false">COUNTIFS(Vendas!$K$5:$K$504,"5/"&amp;$B$4,Vendas!$J$5:$J$504,"&lt;&gt;Cancelado")</f>
        <v>0</v>
      </c>
      <c r="C11" s="7" t="n">
        <f aca="false">SUMIFS(Vendas!$H$5:$H$504,Vendas!$K$5:$K$504,"5/"&amp;$B$4,Vendas!$J$5:$J$504,"&lt;&gt;Cancelado")</f>
        <v>0</v>
      </c>
      <c r="D11" s="7" t="n">
        <f aca="false">SUMIFS(Vendas!$H$5:$H$504,Vendas!$K$5:$K$504,"5/"&amp;$B$4,Vendas!$J$5:$J$504,"Recebido")</f>
        <v>0</v>
      </c>
      <c r="E11" s="7" t="n">
        <f aca="false">SUMIFS(Vendas!$H$5:$H$504,Vendas!$K$5:$K$504,"5/"&amp;$B$4,Vendas!$J$5:$J$504,"A receber")</f>
        <v>0</v>
      </c>
      <c r="F11" s="7" t="n">
        <f aca="false">IFERROR(C11/B11,0)</f>
        <v>0</v>
      </c>
    </row>
    <row r="12" customFormat="false" ht="15" hidden="false" customHeight="false" outlineLevel="0" collapsed="false">
      <c r="A12" s="8" t="s">
        <v>30</v>
      </c>
      <c r="B12" s="8" t="n">
        <f aca="false">COUNTIFS(Vendas!$K$5:$K$504,"6/"&amp;$B$4,Vendas!$J$5:$J$504,"&lt;&gt;Cancelado")</f>
        <v>0</v>
      </c>
      <c r="C12" s="7" t="n">
        <f aca="false">SUMIFS(Vendas!$H$5:$H$504,Vendas!$K$5:$K$504,"6/"&amp;$B$4,Vendas!$J$5:$J$504,"&lt;&gt;Cancelado")</f>
        <v>0</v>
      </c>
      <c r="D12" s="7" t="n">
        <f aca="false">SUMIFS(Vendas!$H$5:$H$504,Vendas!$K$5:$K$504,"6/"&amp;$B$4,Vendas!$J$5:$J$504,"Recebido")</f>
        <v>0</v>
      </c>
      <c r="E12" s="7" t="n">
        <f aca="false">SUMIFS(Vendas!$H$5:$H$504,Vendas!$K$5:$K$504,"6/"&amp;$B$4,Vendas!$J$5:$J$504,"A receber")</f>
        <v>0</v>
      </c>
      <c r="F12" s="7" t="n">
        <f aca="false">IFERROR(C12/B12,0)</f>
        <v>0</v>
      </c>
    </row>
    <row r="13" customFormat="false" ht="15" hidden="false" customHeight="false" outlineLevel="0" collapsed="false">
      <c r="A13" s="8" t="s">
        <v>31</v>
      </c>
      <c r="B13" s="8" t="n">
        <f aca="false">COUNTIFS(Vendas!$K$5:$K$504,"7/"&amp;$B$4,Vendas!$J$5:$J$504,"&lt;&gt;Cancelado")</f>
        <v>0</v>
      </c>
      <c r="C13" s="7" t="n">
        <f aca="false">SUMIFS(Vendas!$H$5:$H$504,Vendas!$K$5:$K$504,"7/"&amp;$B$4,Vendas!$J$5:$J$504,"&lt;&gt;Cancelado")</f>
        <v>0</v>
      </c>
      <c r="D13" s="7" t="n">
        <f aca="false">SUMIFS(Vendas!$H$5:$H$504,Vendas!$K$5:$K$504,"7/"&amp;$B$4,Vendas!$J$5:$J$504,"Recebido")</f>
        <v>0</v>
      </c>
      <c r="E13" s="7" t="n">
        <f aca="false">SUMIFS(Vendas!$H$5:$H$504,Vendas!$K$5:$K$504,"7/"&amp;$B$4,Vendas!$J$5:$J$504,"A receber")</f>
        <v>0</v>
      </c>
      <c r="F13" s="7" t="n">
        <f aca="false">IFERROR(C13/B13,0)</f>
        <v>0</v>
      </c>
    </row>
    <row r="14" customFormat="false" ht="15" hidden="false" customHeight="false" outlineLevel="0" collapsed="false">
      <c r="A14" s="8" t="s">
        <v>32</v>
      </c>
      <c r="B14" s="8" t="n">
        <f aca="false">COUNTIFS(Vendas!$K$5:$K$504,"8/"&amp;$B$4,Vendas!$J$5:$J$504,"&lt;&gt;Cancelado")</f>
        <v>0</v>
      </c>
      <c r="C14" s="7" t="n">
        <f aca="false">SUMIFS(Vendas!$H$5:$H$504,Vendas!$K$5:$K$504,"8/"&amp;$B$4,Vendas!$J$5:$J$504,"&lt;&gt;Cancelado")</f>
        <v>0</v>
      </c>
      <c r="D14" s="7" t="n">
        <f aca="false">SUMIFS(Vendas!$H$5:$H$504,Vendas!$K$5:$K$504,"8/"&amp;$B$4,Vendas!$J$5:$J$504,"Recebido")</f>
        <v>0</v>
      </c>
      <c r="E14" s="7" t="n">
        <f aca="false">SUMIFS(Vendas!$H$5:$H$504,Vendas!$K$5:$K$504,"8/"&amp;$B$4,Vendas!$J$5:$J$504,"A receber")</f>
        <v>0</v>
      </c>
      <c r="F14" s="7" t="n">
        <f aca="false">IFERROR(C14/B14,0)</f>
        <v>0</v>
      </c>
    </row>
    <row r="15" customFormat="false" ht="15" hidden="false" customHeight="false" outlineLevel="0" collapsed="false">
      <c r="A15" s="8" t="s">
        <v>33</v>
      </c>
      <c r="B15" s="8" t="n">
        <f aca="false">COUNTIFS(Vendas!$K$5:$K$504,"9/"&amp;$B$4,Vendas!$J$5:$J$504,"&lt;&gt;Cancelado")</f>
        <v>0</v>
      </c>
      <c r="C15" s="7" t="n">
        <f aca="false">SUMIFS(Vendas!$H$5:$H$504,Vendas!$K$5:$K$504,"9/"&amp;$B$4,Vendas!$J$5:$J$504,"&lt;&gt;Cancelado")</f>
        <v>0</v>
      </c>
      <c r="D15" s="7" t="n">
        <f aca="false">SUMIFS(Vendas!$H$5:$H$504,Vendas!$K$5:$K$504,"9/"&amp;$B$4,Vendas!$J$5:$J$504,"Recebido")</f>
        <v>0</v>
      </c>
      <c r="E15" s="7" t="n">
        <f aca="false">SUMIFS(Vendas!$H$5:$H$504,Vendas!$K$5:$K$504,"9/"&amp;$B$4,Vendas!$J$5:$J$504,"A receber")</f>
        <v>0</v>
      </c>
      <c r="F15" s="7" t="n">
        <f aca="false">IFERROR(C15/B15,0)</f>
        <v>0</v>
      </c>
    </row>
    <row r="16" customFormat="false" ht="15" hidden="false" customHeight="false" outlineLevel="0" collapsed="false">
      <c r="A16" s="8" t="s">
        <v>34</v>
      </c>
      <c r="B16" s="8" t="n">
        <f aca="false">COUNTIFS(Vendas!$K$5:$K$504,"10/"&amp;$B$4,Vendas!$J$5:$J$504,"&lt;&gt;Cancelado")</f>
        <v>1</v>
      </c>
      <c r="C16" s="7" t="n">
        <f aca="false">SUMIFS(Vendas!$H$5:$H$504,Vendas!$K$5:$K$504,"10/"&amp;$B$4,Vendas!$J$5:$J$504,"&lt;&gt;Cancelado")</f>
        <v>300</v>
      </c>
      <c r="D16" s="7" t="n">
        <f aca="false">SUMIFS(Vendas!$H$5:$H$504,Vendas!$K$5:$K$504,"10/"&amp;$B$4,Vendas!$J$5:$J$504,"Recebido")</f>
        <v>300</v>
      </c>
      <c r="E16" s="7" t="n">
        <f aca="false">SUMIFS(Vendas!$H$5:$H$504,Vendas!$K$5:$K$504,"10/"&amp;$B$4,Vendas!$J$5:$J$504,"A receber")</f>
        <v>0</v>
      </c>
      <c r="F16" s="7" t="n">
        <f aca="false">IFERROR(C16/B16,0)</f>
        <v>300</v>
      </c>
    </row>
    <row r="17" customFormat="false" ht="15" hidden="false" customHeight="false" outlineLevel="0" collapsed="false">
      <c r="A17" s="8" t="s">
        <v>35</v>
      </c>
      <c r="B17" s="8" t="n">
        <f aca="false">COUNTIFS(Vendas!$K$5:$K$504,"11/"&amp;$B$4,Vendas!$J$5:$J$504,"&lt;&gt;Cancelado")</f>
        <v>0</v>
      </c>
      <c r="C17" s="7" t="n">
        <f aca="false">SUMIFS(Vendas!$H$5:$H$504,Vendas!$K$5:$K$504,"11/"&amp;$B$4,Vendas!$J$5:$J$504,"&lt;&gt;Cancelado")</f>
        <v>0</v>
      </c>
      <c r="D17" s="7" t="n">
        <f aca="false">SUMIFS(Vendas!$H$5:$H$504,Vendas!$K$5:$K$504,"11/"&amp;$B$4,Vendas!$J$5:$J$504,"Recebido")</f>
        <v>0</v>
      </c>
      <c r="E17" s="7" t="n">
        <f aca="false">SUMIFS(Vendas!$H$5:$H$504,Vendas!$K$5:$K$504,"11/"&amp;$B$4,Vendas!$J$5:$J$504,"A receber")</f>
        <v>0</v>
      </c>
      <c r="F17" s="7" t="n">
        <f aca="false">IFERROR(C17/B17,0)</f>
        <v>0</v>
      </c>
    </row>
    <row r="18" customFormat="false" ht="15" hidden="false" customHeight="false" outlineLevel="0" collapsed="false">
      <c r="A18" s="8" t="s">
        <v>36</v>
      </c>
      <c r="B18" s="8" t="n">
        <f aca="false">COUNTIFS(Vendas!$K$5:$K$504,"12/"&amp;$B$4,Vendas!$J$5:$J$504,"&lt;&gt;Cancelado")</f>
        <v>0</v>
      </c>
      <c r="C18" s="7" t="n">
        <f aca="false">SUMIFS(Vendas!$H$5:$H$504,Vendas!$K$5:$K$504,"12/"&amp;$B$4,Vendas!$J$5:$J$504,"&lt;&gt;Cancelado")</f>
        <v>0</v>
      </c>
      <c r="D18" s="7" t="n">
        <f aca="false">SUMIFS(Vendas!$H$5:$H$504,Vendas!$K$5:$K$504,"12/"&amp;$B$4,Vendas!$J$5:$J$504,"Recebido")</f>
        <v>0</v>
      </c>
      <c r="E18" s="7" t="n">
        <f aca="false">SUMIFS(Vendas!$H$5:$H$504,Vendas!$K$5:$K$504,"12/"&amp;$B$4,Vendas!$J$5:$J$504,"A receber")</f>
        <v>0</v>
      </c>
      <c r="F18" s="7" t="n">
        <f aca="false">IFERROR(C18/B18,0)</f>
        <v>0</v>
      </c>
    </row>
    <row r="19" customFormat="false" ht="15" hidden="false" customHeight="false" outlineLevel="0" collapsed="false">
      <c r="A19" s="11" t="s">
        <v>37</v>
      </c>
      <c r="B19" s="11" t="n">
        <f aca="false">SUM(B7:B18)</f>
        <v>1</v>
      </c>
      <c r="C19" s="12" t="n">
        <f aca="false">SUM(C7:C18)</f>
        <v>300</v>
      </c>
      <c r="D19" s="12" t="n">
        <f aca="false">SUM(D7:D18)</f>
        <v>300</v>
      </c>
      <c r="E19" s="12" t="n">
        <f aca="false">SUM(E7:E18)</f>
        <v>0</v>
      </c>
      <c r="F19" s="12" t="n">
        <f aca="false">IFERROR(C19/B19,0)</f>
        <v>300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2026-10-14T03:50:08Z</dcterms:created>
  <dc:creator>openpyxl</dc:creator>
  <dc:description/>
  <dc:language>en-US</dc:language>
  <cp:lastModifiedBy/>
  <dcterms:modified xsi:type="dcterms:W3CDTF">2026-10-14T03:50:09Z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